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
    </mc:Choice>
  </mc:AlternateContent>
  <bookViews>
    <workbookView xWindow="0" yWindow="0" windowWidth="23040" windowHeight="8904"/>
  </bookViews>
  <sheets>
    <sheet name="شرح خدمات خانه خودکفا"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7" i="1" l="1"/>
  <c r="X26" i="1"/>
  <c r="X25" i="1"/>
  <c r="X24" i="1"/>
  <c r="Y22" i="1"/>
  <c r="X22" i="1"/>
  <c r="Y21" i="1"/>
  <c r="X21" i="1"/>
  <c r="X20" i="1"/>
  <c r="X19"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9" i="1"/>
  <c r="EU3" i="1"/>
  <c r="EV3" i="1" s="1"/>
  <c r="EW3" i="1" s="1"/>
  <c r="EX3" i="1" s="1"/>
  <c r="EY3" i="1" s="1"/>
  <c r="EZ3" i="1" s="1"/>
  <c r="FA3" i="1" s="1"/>
  <c r="FB3" i="1" s="1"/>
  <c r="FC3" i="1" s="1"/>
  <c r="FD3" i="1" s="1"/>
  <c r="FE3" i="1" s="1"/>
  <c r="FF3" i="1" s="1"/>
  <c r="FG3" i="1" s="1"/>
  <c r="FH3" i="1" s="1"/>
  <c r="FI3" i="1" s="1"/>
  <c r="FJ3" i="1" s="1"/>
  <c r="FK3" i="1" s="1"/>
  <c r="FL3" i="1" s="1"/>
  <c r="FM3" i="1" s="1"/>
  <c r="FN3" i="1" s="1"/>
  <c r="FO3" i="1" s="1"/>
  <c r="FP3" i="1" s="1"/>
  <c r="FQ3" i="1" s="1"/>
  <c r="FR3" i="1" s="1"/>
  <c r="FS3" i="1" s="1"/>
  <c r="FT3" i="1" s="1"/>
  <c r="FU3" i="1" s="1"/>
  <c r="FV3" i="1" s="1"/>
  <c r="FW3" i="1" s="1"/>
  <c r="FX3" i="1" s="1"/>
  <c r="DR3" i="1"/>
  <c r="DS3" i="1" s="1"/>
  <c r="DT3" i="1" s="1"/>
  <c r="DU3" i="1" s="1"/>
  <c r="DV3" i="1" s="1"/>
  <c r="DW3" i="1" s="1"/>
  <c r="DX3" i="1" s="1"/>
  <c r="DY3" i="1" s="1"/>
  <c r="DZ3" i="1" s="1"/>
  <c r="EA3" i="1" s="1"/>
  <c r="EB3" i="1" s="1"/>
  <c r="EC3" i="1" s="1"/>
  <c r="ED3" i="1" s="1"/>
  <c r="EE3" i="1" s="1"/>
  <c r="EF3" i="1" s="1"/>
  <c r="EG3" i="1" s="1"/>
  <c r="EH3" i="1" s="1"/>
  <c r="EI3" i="1" s="1"/>
  <c r="EJ3" i="1" s="1"/>
  <c r="EK3" i="1" s="1"/>
  <c r="EL3" i="1" s="1"/>
  <c r="EM3" i="1" s="1"/>
  <c r="EN3" i="1" s="1"/>
  <c r="EO3" i="1" s="1"/>
  <c r="EP3" i="1" s="1"/>
  <c r="EQ3" i="1" s="1"/>
  <c r="ER3" i="1" s="1"/>
  <c r="ES3" i="1" s="1"/>
  <c r="DQ3" i="1"/>
  <c r="DP3" i="1"/>
  <c r="CK3" i="1"/>
  <c r="CL3" i="1" s="1"/>
  <c r="CM3" i="1" s="1"/>
  <c r="CN3" i="1" s="1"/>
  <c r="CO3" i="1" s="1"/>
  <c r="CP3" i="1" s="1"/>
  <c r="CQ3" i="1" s="1"/>
  <c r="CR3" i="1" s="1"/>
  <c r="CS3" i="1" s="1"/>
  <c r="CT3" i="1" s="1"/>
  <c r="CU3" i="1" s="1"/>
  <c r="CV3" i="1" s="1"/>
  <c r="CW3" i="1" s="1"/>
  <c r="CX3" i="1" s="1"/>
  <c r="CY3" i="1" s="1"/>
  <c r="CZ3" i="1" s="1"/>
  <c r="DA3" i="1" s="1"/>
  <c r="DB3" i="1" s="1"/>
  <c r="DC3" i="1" s="1"/>
  <c r="DD3" i="1" s="1"/>
  <c r="DE3" i="1" s="1"/>
  <c r="DF3" i="1" s="1"/>
  <c r="DG3" i="1" s="1"/>
  <c r="DH3" i="1" s="1"/>
  <c r="DI3" i="1" s="1"/>
  <c r="DJ3" i="1" s="1"/>
  <c r="DK3" i="1" s="1"/>
  <c r="DL3" i="1" s="1"/>
  <c r="DM3" i="1" s="1"/>
  <c r="DN3" i="1" s="1"/>
  <c r="BG3" i="1"/>
  <c r="BH3" i="1" s="1"/>
  <c r="BI3" i="1" s="1"/>
  <c r="BJ3" i="1" s="1"/>
  <c r="BK3" i="1" s="1"/>
  <c r="BL3" i="1" s="1"/>
  <c r="BM3" i="1" s="1"/>
  <c r="BN3" i="1" s="1"/>
  <c r="BO3" i="1" s="1"/>
  <c r="BP3" i="1" s="1"/>
  <c r="BQ3" i="1" s="1"/>
  <c r="BR3" i="1" s="1"/>
  <c r="BS3" i="1" s="1"/>
  <c r="BT3" i="1" s="1"/>
  <c r="BU3" i="1" s="1"/>
  <c r="BV3" i="1" s="1"/>
  <c r="BW3" i="1" s="1"/>
  <c r="BX3" i="1" s="1"/>
  <c r="BY3" i="1" s="1"/>
  <c r="BZ3" i="1" s="1"/>
  <c r="CA3" i="1" s="1"/>
  <c r="CB3" i="1" s="1"/>
  <c r="CC3" i="1" s="1"/>
  <c r="CD3" i="1" s="1"/>
  <c r="CE3" i="1" s="1"/>
  <c r="CF3" i="1" s="1"/>
  <c r="CG3" i="1" s="1"/>
  <c r="CH3" i="1" s="1"/>
  <c r="CI3" i="1" s="1"/>
  <c r="BF3" i="1"/>
  <c r="AB3" i="1"/>
  <c r="AC3" i="1" s="1"/>
  <c r="AD3" i="1" s="1"/>
  <c r="AE3" i="1" s="1"/>
  <c r="AF3" i="1" s="1"/>
  <c r="AG3" i="1" s="1"/>
  <c r="AH3" i="1" s="1"/>
  <c r="AI3" i="1" s="1"/>
  <c r="AJ3" i="1" s="1"/>
  <c r="AK3" i="1" s="1"/>
  <c r="AL3" i="1" s="1"/>
  <c r="AM3" i="1" s="1"/>
  <c r="AN3" i="1" s="1"/>
  <c r="AO3" i="1" s="1"/>
  <c r="AP3" i="1" s="1"/>
  <c r="AQ3" i="1" s="1"/>
  <c r="AR3" i="1" s="1"/>
  <c r="AS3" i="1" s="1"/>
  <c r="AT3" i="1" s="1"/>
  <c r="AU3" i="1" s="1"/>
  <c r="AV3" i="1" s="1"/>
  <c r="AW3" i="1" s="1"/>
  <c r="AX3" i="1" s="1"/>
  <c r="AY3" i="1" s="1"/>
  <c r="AZ3" i="1" s="1"/>
  <c r="BA3" i="1" s="1"/>
  <c r="BB3" i="1" s="1"/>
  <c r="BC3" i="1" s="1"/>
  <c r="BD3" i="1" s="1"/>
  <c r="AA3" i="1"/>
</calcChain>
</file>

<file path=xl/sharedStrings.xml><?xml version="1.0" encoding="utf-8"?>
<sst xmlns="http://schemas.openxmlformats.org/spreadsheetml/2006/main" count="88" uniqueCount="77">
  <si>
    <t>شرح خدمات جمع آوری اطلاعات تولید مواد موثره دارو در ایران و جهان</t>
  </si>
  <si>
    <t>ردیف</t>
  </si>
  <si>
    <t>شرح</t>
  </si>
  <si>
    <t>مسئول انجام هر ردیف از شرح خدمات</t>
  </si>
  <si>
    <t>تخصص</t>
  </si>
  <si>
    <t>همکاران</t>
  </si>
  <si>
    <t>نفر-ساعت</t>
  </si>
  <si>
    <t>زمان اجرا (روز)</t>
  </si>
  <si>
    <t>فروردین 1399</t>
  </si>
  <si>
    <t>اردیبهشت 1399</t>
  </si>
  <si>
    <t>خرداد 1399</t>
  </si>
  <si>
    <t>تیر 1399</t>
  </si>
  <si>
    <t>مرداد 1399</t>
  </si>
  <si>
    <t>آقای ادیب فر</t>
  </si>
  <si>
    <t>آقای هاشمی سهی</t>
  </si>
  <si>
    <t>آقای هاشمی حسینی</t>
  </si>
  <si>
    <t>خانم قدسیان</t>
  </si>
  <si>
    <t>آقای حیدری</t>
  </si>
  <si>
    <t>آقای صادق پور</t>
  </si>
  <si>
    <t>خانم متقی پور</t>
  </si>
  <si>
    <t>آقای متقی پور</t>
  </si>
  <si>
    <t>آقای سیف الله زاده</t>
  </si>
  <si>
    <t>آقای رحیمی</t>
  </si>
  <si>
    <t>آقای حسینی فر</t>
  </si>
  <si>
    <t>خانم پاپی</t>
  </si>
  <si>
    <t>آقای فراتی زاده</t>
  </si>
  <si>
    <t xml:space="preserve">آقای محمدعلی هاشمی </t>
  </si>
  <si>
    <t>عمران</t>
  </si>
  <si>
    <t>سخت افزار</t>
  </si>
  <si>
    <t>حقوق</t>
  </si>
  <si>
    <t>برنامه ریزی شهری- زبان</t>
  </si>
  <si>
    <t>معماری- زبان</t>
  </si>
  <si>
    <t>پلیمر</t>
  </si>
  <si>
    <t>شهرسازی</t>
  </si>
  <si>
    <t>محیط زیست</t>
  </si>
  <si>
    <t>جغرافیا</t>
  </si>
  <si>
    <t>مکانیک</t>
  </si>
  <si>
    <t>برق</t>
  </si>
  <si>
    <t>جامعه شناسی</t>
  </si>
  <si>
    <t>مرکز تحقیقات</t>
  </si>
  <si>
    <t>حمل و نقل</t>
  </si>
  <si>
    <t>مدیر هماهنگی</t>
  </si>
  <si>
    <t>مشاور</t>
  </si>
  <si>
    <t>کارشناسی</t>
  </si>
  <si>
    <t>گردآوری اطلاعات و سوابق کارهای مشابه در ایران</t>
  </si>
  <si>
    <t>عمومی</t>
  </si>
  <si>
    <t>گردآوری اطلاعات و سوابق کارهای مشابه در جهان</t>
  </si>
  <si>
    <t>زبان- پلیمر</t>
  </si>
  <si>
    <t>شناسایی، ارزیابی و دسته بندی شرکت های ایرانی که در زمینه تولید ساختمان پیش ساخته با حداقل تبادل حرارتی تجربه دارند</t>
  </si>
  <si>
    <t>عمران- پلیمر</t>
  </si>
  <si>
    <t>شناسایی، ارزیابی و دسته بندی شرکت های ایرانی که در زمینه تولید آبگرم کن های خورشیدی تجربه دارند</t>
  </si>
  <si>
    <t>مکانیک- برق- عمران</t>
  </si>
  <si>
    <t>شناسایی، ارزیابی و دسته بندی شرکت های ایرانی که در زمینه تولید پنل های خورشیدی تجربه دارند</t>
  </si>
  <si>
    <t>شناسایی، ارزیابی و دسته بندی شرکت های ایرانی که در زمینه تولید توربین های بادی تجربه دارند</t>
  </si>
  <si>
    <t>برق- مکانیک</t>
  </si>
  <si>
    <t>شناسایی، ارزیابی و دسته بندی شرکت های ایرانی که در زمینه تولید دستگاه های تولید آب از بخار آب موجود در هوا تجربه دارند</t>
  </si>
  <si>
    <t>شناسایی، ارزیابی و دسته بندی شرکت های ایرانی که در زمینه تولید دستگاه های آب شیرین کن تجربه دارند</t>
  </si>
  <si>
    <t>شناسایی، ارزیابی و دسته بندی شرکت های ایرانی که در زمینه تولید دستگاه های تصفیه آب و فاضلاب تجربه دارند</t>
  </si>
  <si>
    <t>شناسایی، ارزیابی و دسته بندی شرکت های ایرانی که در زمینه تولید دستگاه های اتوماسیون بازشوهای ساختمان تجربه دارند</t>
  </si>
  <si>
    <t>برق- کامپیوتر- مکانیک- عمران</t>
  </si>
  <si>
    <t>شناسایی، ارزیابی و دسته بندی شرکت های ایرانی که در زمینه تولید دستگاه های زباله سوز تجربه دارند</t>
  </si>
  <si>
    <t>برق- مکانیک- محیط زیست</t>
  </si>
  <si>
    <t>انجام مطالعات و دسته بندی اقلیمی ایران برای تیپ بندی انواع خانه ها و شهرک های خودکفا و تجهیزات متناسب</t>
  </si>
  <si>
    <t>جغرافیا- محیط زیست- معماری- عمران- برق- مکانیک- شهرسازی</t>
  </si>
  <si>
    <t>طراحی چند تیپ خانه و شهرک خودکفا در هر اقلیم با لحاظ ملاحظات اقلیمی در هر منطقه به لحاظ معماری و نوع مصالح مصرفی و سایر جزئیات</t>
  </si>
  <si>
    <t>معماری- عمران- برق- مکانیک</t>
  </si>
  <si>
    <t xml:space="preserve">تدوین ضوابط مکان یابی ساخت خانه و شهرک خودکفا به لحاظ مقابله با بلایای طبیعی از جمله سیل و زلزله و طوفان و... و تامین نیازهای زیرساختی همچون حمل و نقل، راه ارتباطی و شبکه تلفن همراه و اینترنت و حداکثر فاصله با مراکز بهداشتی- درمانی و اورژانس و پلیس و شهرها و مسایل اجتماعی و ... </t>
  </si>
  <si>
    <t>عمران- برق- مکانیک- معماری- شهرسازی- حمل و نقل- پلیمر- محیط زیست- جامعه شناسی- جغرافیا</t>
  </si>
  <si>
    <t>تدوین ضوابط لازم برای ایجاد بستر قانونی جهت ساخت خانه و شهرک خودکفا و پیش بینی ملاحظات حقوقی مرتبط و تعیین تکلیف مالکیت زمین</t>
  </si>
  <si>
    <t>شهرسازی- حقوق- عمران- معماری- برق- مکانیک</t>
  </si>
  <si>
    <t>احداث یک نمونه خانه خودکفا با مشارکت شرکت های تامین کننده ساختمان، آبگرم کن خورشیدی، انرژی خورشیدی، انرژی باد، تامین آب موردنیاز از رطوبت هوا، آب شیرین کن، تصفیه فاضلاب، زباله سوز و اتوماسیون بازشوها</t>
  </si>
  <si>
    <t>شرکت های تامین کننده</t>
  </si>
  <si>
    <t>انجام آزمایشات لازم بر روی ساختمان نمونه احداثی و اعمال اصلاحات احتمالی مورد نیاز در مستندات تولیدی</t>
  </si>
  <si>
    <t>عمران- برق- مکانیک- معماری</t>
  </si>
  <si>
    <t>برآورد هزینه ساخت و ارزیابی اقتصادی هر تیپ از خانه ها و شهرک ها در هریک از اقلیم ها</t>
  </si>
  <si>
    <t>برآورد هزینه های سالیانه تعمیر و نگهداری برای 25 سال آینده</t>
  </si>
  <si>
    <t>جمع بندی و تولید گزارشات خروجی نهایی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</si>
</sst>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B Titr"/>
      <charset val="178"/>
    </font>
    <font>
      <b/>
      <sz val="11"/>
      <color theme="1"/>
      <name val="B Nazanin"/>
      <charset val="178"/>
    </font>
    <font>
      <b/>
      <sz val="14"/>
      <color theme="1"/>
      <name val="B Nazanin"/>
      <charset val="178"/>
    </font>
    <font>
      <b/>
      <sz val="11"/>
      <color rgb="FFFF0000"/>
      <name val="B Nazanin"/>
      <charset val="178"/>
    </font>
    <font>
      <sz val="11"/>
      <color theme="1"/>
      <name val="B Nazanin"/>
      <charset val="178"/>
    </font>
    <font>
      <sz val="9"/>
      <color theme="1"/>
      <name val="B Nazanin"/>
      <charset val="178"/>
    </font>
  </fonts>
  <fills count="8">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rgb="FFFFFF66"/>
        <bgColor indexed="64"/>
      </patternFill>
    </fill>
    <fill>
      <patternFill patternType="solid">
        <fgColor rgb="FFFF00FF"/>
        <bgColor indexed="64"/>
      </patternFill>
    </fill>
    <fill>
      <patternFill patternType="solid">
        <fgColor rgb="FFFFCCFF"/>
        <bgColor indexed="64"/>
      </patternFill>
    </fill>
    <fill>
      <patternFill patternType="solid">
        <fgColor theme="5" tint="0.59999389629810485"/>
        <bgColor indexed="64"/>
      </patternFill>
    </fill>
  </fills>
  <borders count="30">
    <border>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0" fillId="0" borderId="0" xfId="0" applyAlignment="1">
      <alignment vertical="center"/>
    </xf>
    <xf numFmtId="0" fontId="6" fillId="0" borderId="14" xfId="0" applyFont="1" applyBorder="1" applyAlignment="1">
      <alignment horizontal="center" vertical="center" textRotation="90" wrapText="1" readingOrder="2"/>
    </xf>
    <xf numFmtId="0" fontId="4" fillId="2" borderId="14" xfId="0" applyFont="1" applyFill="1" applyBorder="1" applyAlignment="1">
      <alignment horizontal="center" vertical="center" textRotation="90" wrapText="1" readingOrder="2"/>
    </xf>
    <xf numFmtId="0" fontId="4" fillId="0" borderId="14" xfId="0" applyFont="1" applyBorder="1" applyAlignment="1">
      <alignment horizontal="center" vertical="center" textRotation="90" wrapText="1" readingOrder="2"/>
    </xf>
    <xf numFmtId="0" fontId="6" fillId="2" borderId="14" xfId="0" applyFont="1" applyFill="1" applyBorder="1" applyAlignment="1">
      <alignment horizontal="center" vertical="center" textRotation="90" wrapText="1" readingOrder="2"/>
    </xf>
    <xf numFmtId="0" fontId="7" fillId="3" borderId="16" xfId="0" applyFont="1" applyFill="1" applyBorder="1" applyAlignment="1">
      <alignment horizontal="center" vertical="center" wrapText="1" readingOrder="2"/>
    </xf>
    <xf numFmtId="0" fontId="7" fillId="0" borderId="17" xfId="0" applyFont="1" applyBorder="1" applyAlignment="1">
      <alignment horizontal="center" vertical="center" wrapText="1" readingOrder="2"/>
    </xf>
    <xf numFmtId="0" fontId="7" fillId="3" borderId="17" xfId="0" applyFont="1" applyFill="1" applyBorder="1" applyAlignment="1">
      <alignment horizontal="center" vertical="center" wrapText="1" readingOrder="2"/>
    </xf>
    <xf numFmtId="0" fontId="8" fillId="0" borderId="17" xfId="0" applyFont="1" applyBorder="1" applyAlignment="1">
      <alignment horizontal="center" vertical="center" wrapText="1" readingOrder="2"/>
    </xf>
    <xf numFmtId="0" fontId="8" fillId="4" borderId="17" xfId="0" applyFont="1" applyFill="1" applyBorder="1" applyAlignment="1">
      <alignment horizontal="center" vertical="center" wrapText="1" readingOrder="2"/>
    </xf>
    <xf numFmtId="0" fontId="8" fillId="3" borderId="17" xfId="0" applyFont="1" applyFill="1" applyBorder="1" applyAlignment="1">
      <alignment horizontal="center" vertical="center" wrapText="1" readingOrder="2"/>
    </xf>
    <xf numFmtId="0" fontId="8" fillId="0" borderId="18" xfId="0" applyFont="1" applyBorder="1" applyAlignment="1">
      <alignment horizontal="center" vertical="center" wrapText="1" readingOrder="2"/>
    </xf>
    <xf numFmtId="0" fontId="7" fillId="0" borderId="16" xfId="0" applyFont="1" applyBorder="1" applyAlignment="1">
      <alignment horizontal="center" vertical="center" wrapText="1" readingOrder="2"/>
    </xf>
    <xf numFmtId="0" fontId="7" fillId="0" borderId="16" xfId="0" applyFont="1" applyFill="1" applyBorder="1" applyAlignment="1">
      <alignment horizontal="center" vertical="center" wrapText="1" readingOrder="2"/>
    </xf>
    <xf numFmtId="0" fontId="7" fillId="0" borderId="17" xfId="0" applyFont="1" applyFill="1" applyBorder="1" applyAlignment="1">
      <alignment horizontal="center" vertical="center" wrapText="1" readingOrder="2"/>
    </xf>
    <xf numFmtId="0" fontId="7" fillId="4" borderId="17" xfId="0" applyFont="1" applyFill="1" applyBorder="1" applyAlignment="1">
      <alignment horizontal="center" vertical="center" wrapText="1" readingOrder="2"/>
    </xf>
    <xf numFmtId="0" fontId="8" fillId="0" borderId="17" xfId="0" applyFont="1" applyFill="1" applyBorder="1" applyAlignment="1">
      <alignment horizontal="center" vertical="center" wrapText="1" readingOrder="2"/>
    </xf>
    <xf numFmtId="0" fontId="8" fillId="0" borderId="18" xfId="0" applyFont="1" applyFill="1" applyBorder="1" applyAlignment="1">
      <alignment horizontal="center" vertical="center" wrapText="1" readingOrder="2"/>
    </xf>
    <xf numFmtId="0" fontId="0" fillId="0" borderId="0" xfId="0" applyFill="1" applyAlignment="1">
      <alignment vertical="center"/>
    </xf>
    <xf numFmtId="0" fontId="4" fillId="0" borderId="19" xfId="0" applyFont="1" applyBorder="1" applyAlignment="1">
      <alignment horizontal="center" vertical="center" textRotation="90" wrapText="1" readingOrder="2"/>
    </xf>
    <xf numFmtId="0" fontId="4" fillId="2" borderId="19" xfId="0" applyFont="1" applyFill="1" applyBorder="1" applyAlignment="1">
      <alignment horizontal="center" vertical="center" textRotation="90" wrapText="1" readingOrder="2"/>
    </xf>
    <xf numFmtId="0" fontId="7" fillId="0" borderId="21" xfId="0" applyFont="1" applyFill="1" applyBorder="1" applyAlignment="1">
      <alignment horizontal="center" vertical="center" wrapText="1" readingOrder="2"/>
    </xf>
    <xf numFmtId="0" fontId="7" fillId="0" borderId="19" xfId="0" applyFont="1" applyFill="1" applyBorder="1" applyAlignment="1">
      <alignment horizontal="center" vertical="center" wrapText="1" readingOrder="2"/>
    </xf>
    <xf numFmtId="0" fontId="8" fillId="0" borderId="19" xfId="0" applyFont="1" applyFill="1" applyBorder="1" applyAlignment="1">
      <alignment horizontal="center" vertical="center" wrapText="1" readingOrder="2"/>
    </xf>
    <xf numFmtId="0" fontId="8" fillId="0" borderId="22" xfId="0" applyFont="1" applyFill="1" applyBorder="1" applyAlignment="1">
      <alignment horizontal="center" vertical="center" wrapText="1" readingOrder="2"/>
    </xf>
    <xf numFmtId="0" fontId="4" fillId="0" borderId="10" xfId="0" applyFont="1" applyBorder="1" applyAlignment="1">
      <alignment horizontal="center" vertical="center" wrapText="1" readingOrder="2"/>
    </xf>
    <xf numFmtId="0" fontId="4" fillId="2" borderId="10" xfId="0" applyFont="1" applyFill="1" applyBorder="1" applyAlignment="1">
      <alignment horizontal="center" vertical="center" wrapText="1" readingOrder="2"/>
    </xf>
    <xf numFmtId="0" fontId="4" fillId="0" borderId="10"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7" fillId="0" borderId="9" xfId="0" applyFont="1" applyFill="1" applyBorder="1" applyAlignment="1">
      <alignment horizontal="center" vertical="center" wrapText="1" readingOrder="2"/>
    </xf>
    <xf numFmtId="0" fontId="7" fillId="0" borderId="10" xfId="0" applyFont="1" applyFill="1" applyBorder="1" applyAlignment="1">
      <alignment horizontal="center" vertical="center" wrapText="1" readingOrder="2"/>
    </xf>
    <xf numFmtId="0" fontId="8" fillId="0" borderId="10" xfId="0" applyFont="1" applyFill="1" applyBorder="1" applyAlignment="1">
      <alignment horizontal="center" vertical="center" wrapText="1" readingOrder="2"/>
    </xf>
    <xf numFmtId="0" fontId="8" fillId="0" borderId="11" xfId="0" applyFont="1" applyFill="1" applyBorder="1" applyAlignment="1">
      <alignment horizontal="center" vertical="center" wrapText="1" readingOrder="2"/>
    </xf>
    <xf numFmtId="0" fontId="4" fillId="0" borderId="25" xfId="0" applyFont="1" applyBorder="1" applyAlignment="1">
      <alignment horizontal="center" vertical="center" wrapText="1" readingOrder="2"/>
    </xf>
    <xf numFmtId="0" fontId="4" fillId="2" borderId="25" xfId="0" applyFont="1" applyFill="1" applyBorder="1" applyAlignment="1">
      <alignment horizontal="center" vertical="center" wrapText="1" readingOrder="2"/>
    </xf>
    <xf numFmtId="0" fontId="4" fillId="0" borderId="25" xfId="0" applyFont="1" applyFill="1" applyBorder="1" applyAlignment="1">
      <alignment horizontal="center" vertical="center" wrapText="1" readingOrder="2"/>
    </xf>
    <xf numFmtId="0" fontId="4" fillId="0" borderId="26" xfId="0" applyFont="1" applyFill="1" applyBorder="1" applyAlignment="1">
      <alignment horizontal="center" vertical="center" wrapText="1" readingOrder="2"/>
    </xf>
    <xf numFmtId="0" fontId="7" fillId="0" borderId="27" xfId="0" applyFont="1" applyFill="1" applyBorder="1" applyAlignment="1">
      <alignment horizontal="center" vertical="center" wrapText="1" readingOrder="2"/>
    </xf>
    <xf numFmtId="0" fontId="7" fillId="0" borderId="25" xfId="0" applyFont="1" applyFill="1" applyBorder="1" applyAlignment="1">
      <alignment horizontal="center" vertical="center" wrapText="1" readingOrder="2"/>
    </xf>
    <xf numFmtId="0" fontId="8" fillId="0" borderId="25" xfId="0" applyFont="1" applyFill="1" applyBorder="1" applyAlignment="1">
      <alignment horizontal="center" vertical="center" wrapText="1" readingOrder="2"/>
    </xf>
    <xf numFmtId="0" fontId="8" fillId="0" borderId="28" xfId="0" applyFont="1" applyFill="1" applyBorder="1" applyAlignment="1">
      <alignment horizontal="center" vertical="center" wrapText="1" readingOrder="2"/>
    </xf>
    <xf numFmtId="0" fontId="4" fillId="0" borderId="23" xfId="0" applyFont="1" applyBorder="1" applyAlignment="1">
      <alignment horizontal="center" vertical="center" wrapText="1" readingOrder="2"/>
    </xf>
    <xf numFmtId="0" fontId="4" fillId="0" borderId="24" xfId="0" applyFont="1" applyBorder="1" applyAlignment="1">
      <alignment horizontal="center" vertical="center" wrapText="1" readingOrder="2"/>
    </xf>
    <xf numFmtId="0" fontId="7" fillId="0" borderId="27" xfId="0" applyFont="1" applyBorder="1" applyAlignment="1">
      <alignment horizontal="center" vertical="center" wrapText="1" readingOrder="2"/>
    </xf>
    <xf numFmtId="0" fontId="7" fillId="2" borderId="25" xfId="0" applyFont="1" applyFill="1" applyBorder="1" applyAlignment="1">
      <alignment horizontal="center" vertical="center" wrapText="1" readingOrder="2"/>
    </xf>
    <xf numFmtId="0" fontId="7" fillId="5" borderId="25" xfId="0" applyFont="1" applyFill="1" applyBorder="1" applyAlignment="1">
      <alignment horizontal="center" vertical="center" wrapText="1" readingOrder="2"/>
    </xf>
    <xf numFmtId="0" fontId="7" fillId="0" borderId="26" xfId="0" applyFont="1" applyFill="1" applyBorder="1" applyAlignment="1">
      <alignment horizontal="center" vertical="center" wrapText="1" readingOrder="2"/>
    </xf>
    <xf numFmtId="0" fontId="7" fillId="4" borderId="25" xfId="0" applyFont="1" applyFill="1" applyBorder="1" applyAlignment="1">
      <alignment horizontal="center" vertical="center" wrapText="1" readingOrder="2"/>
    </xf>
    <xf numFmtId="0" fontId="7" fillId="0" borderId="28" xfId="0" applyFont="1" applyFill="1" applyBorder="1" applyAlignment="1">
      <alignment horizontal="center" vertical="center" wrapText="1" readingOrder="2"/>
    </xf>
    <xf numFmtId="0" fontId="7" fillId="6" borderId="25" xfId="0" applyFont="1" applyFill="1" applyBorder="1" applyAlignment="1">
      <alignment horizontal="center" vertical="center" wrapText="1" readingOrder="2"/>
    </xf>
    <xf numFmtId="0" fontId="7" fillId="4" borderId="28" xfId="0" applyFont="1" applyFill="1" applyBorder="1" applyAlignment="1">
      <alignment horizontal="center" vertical="center" wrapText="1" readingOrder="2"/>
    </xf>
    <xf numFmtId="0" fontId="7" fillId="4" borderId="27" xfId="0" applyFont="1" applyFill="1" applyBorder="1" applyAlignment="1">
      <alignment horizontal="center" vertical="center" wrapText="1" readingOrder="2"/>
    </xf>
    <xf numFmtId="0" fontId="7" fillId="0" borderId="25" xfId="0" applyFont="1" applyFill="1" applyBorder="1" applyAlignment="1">
      <alignment horizontal="right" vertical="center" wrapText="1" readingOrder="2"/>
    </xf>
    <xf numFmtId="0" fontId="7" fillId="0" borderId="17" xfId="0" applyFont="1" applyFill="1" applyBorder="1" applyAlignment="1">
      <alignment horizontal="right" vertical="center" wrapText="1" readingOrder="2"/>
    </xf>
    <xf numFmtId="0" fontId="7" fillId="2" borderId="17" xfId="0" applyFont="1" applyFill="1" applyBorder="1" applyAlignment="1">
      <alignment horizontal="center" vertical="center" wrapText="1" readingOrder="2"/>
    </xf>
    <xf numFmtId="0" fontId="7" fillId="0" borderId="29" xfId="0" applyFont="1" applyFill="1" applyBorder="1" applyAlignment="1">
      <alignment horizontal="center" vertical="center" wrapText="1" readingOrder="2"/>
    </xf>
    <xf numFmtId="0" fontId="7" fillId="0" borderId="18" xfId="0" applyFont="1" applyFill="1" applyBorder="1" applyAlignment="1">
      <alignment horizontal="center" vertical="center" wrapText="1" readingOrder="2"/>
    </xf>
    <xf numFmtId="0" fontId="7" fillId="0" borderId="0" xfId="0" applyFont="1" applyAlignment="1">
      <alignment horizontal="center" vertical="center" wrapText="1" readingOrder="2"/>
    </xf>
    <xf numFmtId="0" fontId="7" fillId="2" borderId="0" xfId="0" applyFont="1" applyFill="1" applyAlignment="1">
      <alignment horizontal="center" vertical="center" wrapText="1" readingOrder="2"/>
    </xf>
    <xf numFmtId="0" fontId="7" fillId="0" borderId="0" xfId="0" applyFont="1" applyFill="1" applyAlignment="1">
      <alignment horizontal="center" vertical="center" wrapText="1" readingOrder="2"/>
    </xf>
    <xf numFmtId="37" fontId="7" fillId="0" borderId="0" xfId="1" applyNumberFormat="1" applyFont="1" applyAlignment="1">
      <alignment horizontal="center" vertical="center" wrapText="1" readingOrder="2"/>
    </xf>
    <xf numFmtId="0" fontId="2" fillId="0" borderId="0" xfId="0" applyFont="1" applyFill="1" applyAlignment="1">
      <alignment vertical="center"/>
    </xf>
    <xf numFmtId="0" fontId="0" fillId="0" borderId="0" xfId="0" applyFont="1" applyAlignment="1">
      <alignment vertical="center"/>
    </xf>
    <xf numFmtId="0" fontId="2" fillId="0" borderId="0" xfId="0" applyFont="1" applyAlignment="1">
      <alignment vertical="center"/>
    </xf>
    <xf numFmtId="0" fontId="0" fillId="2" borderId="0" xfId="0" applyFill="1" applyAlignment="1">
      <alignment vertical="center"/>
    </xf>
    <xf numFmtId="0" fontId="0" fillId="0" borderId="0" xfId="0" applyAlignment="1">
      <alignment horizontal="center" vertical="center"/>
    </xf>
    <xf numFmtId="0" fontId="7" fillId="7" borderId="25" xfId="0" applyFont="1" applyFill="1" applyBorder="1" applyAlignment="1">
      <alignment horizontal="center" vertical="center" wrapText="1" readingOrder="2"/>
    </xf>
    <xf numFmtId="0" fontId="7" fillId="7" borderId="28" xfId="0" applyFont="1" applyFill="1" applyBorder="1" applyAlignment="1">
      <alignment horizontal="center" vertical="center" wrapText="1" readingOrder="2"/>
    </xf>
    <xf numFmtId="0" fontId="7" fillId="7" borderId="27" xfId="0" applyFont="1" applyFill="1" applyBorder="1" applyAlignment="1">
      <alignment horizontal="center" vertical="center" wrapText="1" readingOrder="2"/>
    </xf>
    <xf numFmtId="0" fontId="4" fillId="0" borderId="9" xfId="0" applyFont="1" applyFill="1" applyBorder="1" applyAlignment="1">
      <alignment horizontal="center" vertical="center" wrapText="1" readingOrder="2"/>
    </xf>
    <xf numFmtId="0" fontId="4" fillId="0" borderId="10" xfId="0" applyFont="1" applyFill="1" applyBorder="1" applyAlignment="1">
      <alignment horizontal="center" vertical="center" wrapText="1" readingOrder="2"/>
    </xf>
    <xf numFmtId="0" fontId="4" fillId="0" borderId="11" xfId="0" applyFont="1" applyFill="1" applyBorder="1" applyAlignment="1">
      <alignment horizontal="center" vertical="center" wrapText="1" readingOrder="2"/>
    </xf>
    <xf numFmtId="0" fontId="3" fillId="0" borderId="1" xfId="0" applyFont="1" applyBorder="1" applyAlignment="1">
      <alignment horizontal="center" vertical="center" wrapText="1" readingOrder="2"/>
    </xf>
    <xf numFmtId="0" fontId="3" fillId="0" borderId="2" xfId="0" applyFont="1" applyBorder="1" applyAlignment="1">
      <alignment horizontal="center" vertical="center" wrapText="1" readingOrder="2"/>
    </xf>
    <xf numFmtId="0" fontId="4" fillId="0" borderId="3" xfId="0" applyFont="1" applyBorder="1" applyAlignment="1">
      <alignment horizontal="center" vertical="center" wrapText="1" readingOrder="2"/>
    </xf>
    <xf numFmtId="0" fontId="4" fillId="0" borderId="12" xfId="0" applyFont="1" applyBorder="1" applyAlignment="1">
      <alignment horizontal="center" vertical="center" wrapText="1" readingOrder="2"/>
    </xf>
    <xf numFmtId="0" fontId="4" fillId="0" borderId="23" xfId="0" applyFont="1" applyBorder="1" applyAlignment="1">
      <alignment horizontal="center" vertical="center" wrapText="1" readingOrder="2"/>
    </xf>
    <xf numFmtId="0" fontId="4" fillId="0" borderId="4" xfId="0" applyFont="1" applyBorder="1" applyAlignment="1">
      <alignment horizontal="center" vertical="center" wrapText="1" readingOrder="2"/>
    </xf>
    <xf numFmtId="0" fontId="4" fillId="0" borderId="13" xfId="0" applyFont="1" applyBorder="1" applyAlignment="1">
      <alignment horizontal="center" vertical="center" wrapText="1" readingOrder="2"/>
    </xf>
    <xf numFmtId="0" fontId="4" fillId="0" borderId="24" xfId="0" applyFont="1" applyBorder="1" applyAlignment="1">
      <alignment horizontal="center" vertical="center" wrapText="1" readingOrder="2"/>
    </xf>
    <xf numFmtId="0" fontId="4" fillId="0" borderId="14" xfId="0" applyFont="1" applyBorder="1" applyAlignment="1">
      <alignment horizontal="center" vertical="center" wrapText="1" readingOrder="2"/>
    </xf>
    <xf numFmtId="0" fontId="5" fillId="0" borderId="5" xfId="0" applyFont="1" applyBorder="1" applyAlignment="1">
      <alignment horizontal="center" vertical="center" wrapText="1" readingOrder="2"/>
    </xf>
    <xf numFmtId="0" fontId="5" fillId="0" borderId="6" xfId="0" applyFont="1" applyBorder="1" applyAlignment="1">
      <alignment horizontal="center" vertical="center" wrapText="1" readingOrder="2"/>
    </xf>
    <xf numFmtId="0" fontId="5" fillId="0" borderId="7" xfId="0" applyFont="1" applyBorder="1" applyAlignment="1">
      <alignment horizontal="center" vertical="center" wrapText="1" readingOrder="2"/>
    </xf>
    <xf numFmtId="0" fontId="4" fillId="0" borderId="8" xfId="0" applyFont="1" applyBorder="1" applyAlignment="1">
      <alignment horizontal="center" vertical="center" wrapText="1" readingOrder="2"/>
    </xf>
    <xf numFmtId="0" fontId="4" fillId="0" borderId="15" xfId="0" applyFont="1" applyBorder="1" applyAlignment="1">
      <alignment horizontal="center" vertical="center" wrapText="1" readingOrder="2"/>
    </xf>
    <xf numFmtId="0" fontId="4" fillId="0" borderId="20" xfId="0" applyFont="1" applyBorder="1" applyAlignment="1">
      <alignment horizontal="center" vertical="center" wrapText="1" readingOrder="2"/>
    </xf>
    <xf numFmtId="0" fontId="4" fillId="0" borderId="9" xfId="0" applyFont="1" applyBorder="1" applyAlignment="1">
      <alignment horizontal="center" vertical="center" wrapText="1" readingOrder="2"/>
    </xf>
    <xf numFmtId="0" fontId="4" fillId="0" borderId="10" xfId="0" applyFont="1" applyBorder="1" applyAlignment="1">
      <alignment horizontal="center" vertical="center" wrapText="1" readingOrder="2"/>
    </xf>
    <xf numFmtId="0" fontId="4" fillId="0" borderId="11" xfId="0" applyFont="1" applyBorder="1" applyAlignment="1">
      <alignment horizontal="center" vertical="center" wrapText="1" readingOrder="2"/>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A55"/>
  <sheetViews>
    <sheetView rightToLeft="1" tabSelected="1" zoomScale="60" zoomScaleNormal="60" workbookViewId="0">
      <pane xSplit="4" ySplit="7" topLeftCell="BU8" activePane="bottomRight" state="frozen"/>
      <selection pane="topRight" activeCell="D1" sqref="D1"/>
      <selection pane="bottomLeft" activeCell="A8" sqref="A8"/>
      <selection pane="bottomRight" activeCell="C7" sqref="C7:C27"/>
    </sheetView>
  </sheetViews>
  <sheetFormatPr defaultRowHeight="14.4" x14ac:dyDescent="0.3"/>
  <cols>
    <col min="1" max="1" width="5" style="1" bestFit="1" customWidth="1"/>
    <col min="2" max="2" width="49.109375" style="1" customWidth="1"/>
    <col min="3" max="4" width="12.77734375" style="1" customWidth="1"/>
    <col min="5" max="5" width="4" style="1" customWidth="1"/>
    <col min="6" max="6" width="4" style="65" customWidth="1"/>
    <col min="7" max="7" width="4" style="1" customWidth="1"/>
    <col min="8" max="8" width="4" style="65" customWidth="1"/>
    <col min="9" max="9" width="4" style="1" customWidth="1"/>
    <col min="10" max="10" width="4" style="65" customWidth="1"/>
    <col min="11" max="11" width="4" style="1" customWidth="1"/>
    <col min="12" max="12" width="4" style="65" customWidth="1"/>
    <col min="13" max="13" width="4" style="1" customWidth="1"/>
    <col min="14" max="14" width="4" style="65" customWidth="1"/>
    <col min="15" max="15" width="4" style="1" customWidth="1"/>
    <col min="16" max="16" width="4" style="65" customWidth="1"/>
    <col min="17" max="17" width="4" style="1" customWidth="1"/>
    <col min="18" max="18" width="4" style="65" customWidth="1"/>
    <col min="19" max="19" width="4" style="1" customWidth="1"/>
    <col min="20" max="20" width="4" style="65" customWidth="1"/>
    <col min="21" max="21" width="4" style="1" customWidth="1"/>
    <col min="22" max="22" width="4" style="65" customWidth="1"/>
    <col min="23" max="23" width="4" style="66" customWidth="1"/>
    <col min="24" max="24" width="9.77734375" style="1" customWidth="1"/>
    <col min="25" max="25" width="8.88671875" style="1"/>
    <col min="26" max="59" width="2.33203125" style="1" customWidth="1"/>
    <col min="60" max="65" width="2.21875" style="1" customWidth="1"/>
    <col min="66" max="87" width="2.5546875" style="1" customWidth="1"/>
    <col min="88" max="96" width="2.21875" style="1" customWidth="1"/>
    <col min="97" max="109" width="2.5546875" style="1" customWidth="1"/>
    <col min="110" max="118" width="3" style="1" customWidth="1"/>
    <col min="119" max="149" width="2.6640625" style="1" customWidth="1"/>
    <col min="150" max="180" width="2.88671875" style="1" customWidth="1"/>
    <col min="181" max="16384" width="8.88671875" style="1"/>
  </cols>
  <sheetData>
    <row r="1" spans="1:183" ht="22.8" thickBot="1" x14ac:dyDescent="0.35">
      <c r="A1" s="73" t="s">
        <v>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row>
    <row r="2" spans="1:183" ht="18.600000000000001" customHeight="1" x14ac:dyDescent="0.3">
      <c r="A2" s="75" t="s">
        <v>1</v>
      </c>
      <c r="B2" s="78" t="s">
        <v>2</v>
      </c>
      <c r="C2" s="78" t="s">
        <v>3</v>
      </c>
      <c r="D2" s="78" t="s">
        <v>4</v>
      </c>
      <c r="E2" s="82" t="s">
        <v>5</v>
      </c>
      <c r="F2" s="83"/>
      <c r="G2" s="83"/>
      <c r="H2" s="83"/>
      <c r="I2" s="83"/>
      <c r="J2" s="83"/>
      <c r="K2" s="83"/>
      <c r="L2" s="83"/>
      <c r="M2" s="83"/>
      <c r="N2" s="83"/>
      <c r="O2" s="83"/>
      <c r="P2" s="83"/>
      <c r="Q2" s="83"/>
      <c r="R2" s="83"/>
      <c r="S2" s="83"/>
      <c r="T2" s="83"/>
      <c r="U2" s="83"/>
      <c r="V2" s="83"/>
      <c r="W2" s="84"/>
      <c r="X2" s="78" t="s">
        <v>6</v>
      </c>
      <c r="Y2" s="85" t="s">
        <v>7</v>
      </c>
      <c r="Z2" s="88" t="s">
        <v>8</v>
      </c>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90"/>
      <c r="BE2" s="88" t="s">
        <v>9</v>
      </c>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90"/>
      <c r="CJ2" s="70" t="s">
        <v>10</v>
      </c>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2"/>
      <c r="DO2" s="70" t="s">
        <v>11</v>
      </c>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2"/>
      <c r="ET2" s="70" t="s">
        <v>12</v>
      </c>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2"/>
    </row>
    <row r="3" spans="1:183" ht="100.2" customHeight="1" thickBot="1" x14ac:dyDescent="0.35">
      <c r="A3" s="76"/>
      <c r="B3" s="79"/>
      <c r="C3" s="79"/>
      <c r="D3" s="79"/>
      <c r="E3" s="2" t="s">
        <v>13</v>
      </c>
      <c r="F3" s="3" t="s">
        <v>14</v>
      </c>
      <c r="G3" s="4" t="s">
        <v>15</v>
      </c>
      <c r="H3" s="3" t="s">
        <v>16</v>
      </c>
      <c r="I3" s="4" t="s">
        <v>17</v>
      </c>
      <c r="J3" s="3" t="s">
        <v>18</v>
      </c>
      <c r="K3" s="4" t="s">
        <v>19</v>
      </c>
      <c r="L3" s="3" t="s">
        <v>20</v>
      </c>
      <c r="M3" s="4" t="s">
        <v>21</v>
      </c>
      <c r="N3" s="3" t="s">
        <v>22</v>
      </c>
      <c r="O3" s="4" t="s">
        <v>23</v>
      </c>
      <c r="P3" s="3" t="s">
        <v>24</v>
      </c>
      <c r="Q3" s="2"/>
      <c r="R3" s="5" t="s">
        <v>25</v>
      </c>
      <c r="S3" s="2" t="s">
        <v>26</v>
      </c>
      <c r="T3" s="3"/>
      <c r="U3" s="4"/>
      <c r="V3" s="3"/>
      <c r="W3" s="4"/>
      <c r="X3" s="79"/>
      <c r="Y3" s="86"/>
      <c r="Z3" s="6">
        <v>1</v>
      </c>
      <c r="AA3" s="7">
        <f t="shared" ref="AA3:BD3" si="0">Z3+1</f>
        <v>2</v>
      </c>
      <c r="AB3" s="7">
        <f t="shared" si="0"/>
        <v>3</v>
      </c>
      <c r="AC3" s="7">
        <f t="shared" si="0"/>
        <v>4</v>
      </c>
      <c r="AD3" s="7">
        <f t="shared" si="0"/>
        <v>5</v>
      </c>
      <c r="AE3" s="7">
        <f t="shared" si="0"/>
        <v>6</v>
      </c>
      <c r="AF3" s="7">
        <f t="shared" si="0"/>
        <v>7</v>
      </c>
      <c r="AG3" s="8">
        <f t="shared" si="0"/>
        <v>8</v>
      </c>
      <c r="AH3" s="7">
        <f t="shared" si="0"/>
        <v>9</v>
      </c>
      <c r="AI3" s="9">
        <f t="shared" si="0"/>
        <v>10</v>
      </c>
      <c r="AJ3" s="9">
        <f t="shared" si="0"/>
        <v>11</v>
      </c>
      <c r="AK3" s="10">
        <f t="shared" si="0"/>
        <v>12</v>
      </c>
      <c r="AL3" s="10">
        <f t="shared" si="0"/>
        <v>13</v>
      </c>
      <c r="AM3" s="9">
        <f t="shared" si="0"/>
        <v>14</v>
      </c>
      <c r="AN3" s="11">
        <f t="shared" si="0"/>
        <v>15</v>
      </c>
      <c r="AO3" s="9">
        <f t="shared" si="0"/>
        <v>16</v>
      </c>
      <c r="AP3" s="9">
        <f t="shared" si="0"/>
        <v>17</v>
      </c>
      <c r="AQ3" s="9">
        <f t="shared" si="0"/>
        <v>18</v>
      </c>
      <c r="AR3" s="9">
        <f t="shared" si="0"/>
        <v>19</v>
      </c>
      <c r="AS3" s="9">
        <f t="shared" si="0"/>
        <v>20</v>
      </c>
      <c r="AT3" s="10">
        <f t="shared" si="0"/>
        <v>21</v>
      </c>
      <c r="AU3" s="11">
        <f t="shared" si="0"/>
        <v>22</v>
      </c>
      <c r="AV3" s="9">
        <f t="shared" si="0"/>
        <v>23</v>
      </c>
      <c r="AW3" s="9">
        <f t="shared" si="0"/>
        <v>24</v>
      </c>
      <c r="AX3" s="9">
        <f t="shared" si="0"/>
        <v>25</v>
      </c>
      <c r="AY3" s="9">
        <f t="shared" si="0"/>
        <v>26</v>
      </c>
      <c r="AZ3" s="9">
        <f t="shared" si="0"/>
        <v>27</v>
      </c>
      <c r="BA3" s="9">
        <f t="shared" si="0"/>
        <v>28</v>
      </c>
      <c r="BB3" s="11">
        <f t="shared" si="0"/>
        <v>29</v>
      </c>
      <c r="BC3" s="9">
        <f t="shared" si="0"/>
        <v>30</v>
      </c>
      <c r="BD3" s="12">
        <f t="shared" si="0"/>
        <v>31</v>
      </c>
      <c r="BE3" s="13">
        <v>1</v>
      </c>
      <c r="BF3" s="7">
        <f t="shared" ref="BF3:CI3" si="1">BE3+1</f>
        <v>2</v>
      </c>
      <c r="BG3" s="7">
        <f t="shared" si="1"/>
        <v>3</v>
      </c>
      <c r="BH3" s="7">
        <f t="shared" si="1"/>
        <v>4</v>
      </c>
      <c r="BI3" s="8">
        <f t="shared" si="1"/>
        <v>5</v>
      </c>
      <c r="BJ3" s="7">
        <f t="shared" si="1"/>
        <v>6</v>
      </c>
      <c r="BK3" s="7">
        <f t="shared" si="1"/>
        <v>7</v>
      </c>
      <c r="BL3" s="7">
        <f t="shared" si="1"/>
        <v>8</v>
      </c>
      <c r="BM3" s="7">
        <f t="shared" si="1"/>
        <v>9</v>
      </c>
      <c r="BN3" s="9">
        <f t="shared" si="1"/>
        <v>10</v>
      </c>
      <c r="BO3" s="9">
        <f t="shared" si="1"/>
        <v>11</v>
      </c>
      <c r="BP3" s="11">
        <f t="shared" si="1"/>
        <v>12</v>
      </c>
      <c r="BQ3" s="9">
        <f t="shared" si="1"/>
        <v>13</v>
      </c>
      <c r="BR3" s="9">
        <f t="shared" si="1"/>
        <v>14</v>
      </c>
      <c r="BS3" s="9">
        <f t="shared" si="1"/>
        <v>15</v>
      </c>
      <c r="BT3" s="9">
        <f t="shared" si="1"/>
        <v>16</v>
      </c>
      <c r="BU3" s="9">
        <f t="shared" si="1"/>
        <v>17</v>
      </c>
      <c r="BV3" s="9">
        <f t="shared" si="1"/>
        <v>18</v>
      </c>
      <c r="BW3" s="11">
        <f t="shared" si="1"/>
        <v>19</v>
      </c>
      <c r="BX3" s="9">
        <f t="shared" si="1"/>
        <v>20</v>
      </c>
      <c r="BY3" s="9">
        <f t="shared" si="1"/>
        <v>21</v>
      </c>
      <c r="BZ3" s="9">
        <f t="shared" si="1"/>
        <v>22</v>
      </c>
      <c r="CA3" s="9">
        <f t="shared" si="1"/>
        <v>23</v>
      </c>
      <c r="CB3" s="9">
        <f t="shared" si="1"/>
        <v>24</v>
      </c>
      <c r="CC3" s="9">
        <f t="shared" si="1"/>
        <v>25</v>
      </c>
      <c r="CD3" s="11">
        <f t="shared" si="1"/>
        <v>26</v>
      </c>
      <c r="CE3" s="9">
        <f t="shared" si="1"/>
        <v>27</v>
      </c>
      <c r="CF3" s="9">
        <f t="shared" si="1"/>
        <v>28</v>
      </c>
      <c r="CG3" s="9">
        <f t="shared" si="1"/>
        <v>29</v>
      </c>
      <c r="CH3" s="9">
        <f t="shared" si="1"/>
        <v>30</v>
      </c>
      <c r="CI3" s="12">
        <f t="shared" si="1"/>
        <v>31</v>
      </c>
      <c r="CJ3" s="14">
        <v>1</v>
      </c>
      <c r="CK3" s="8">
        <f t="shared" ref="CK3:DN3" si="2">CJ3+1</f>
        <v>2</v>
      </c>
      <c r="CL3" s="15">
        <f t="shared" si="2"/>
        <v>3</v>
      </c>
      <c r="CM3" s="16">
        <f t="shared" si="2"/>
        <v>4</v>
      </c>
      <c r="CN3" s="16">
        <f t="shared" si="2"/>
        <v>5</v>
      </c>
      <c r="CO3" s="15">
        <f t="shared" si="2"/>
        <v>6</v>
      </c>
      <c r="CP3" s="15">
        <f t="shared" si="2"/>
        <v>7</v>
      </c>
      <c r="CQ3" s="15">
        <f t="shared" si="2"/>
        <v>8</v>
      </c>
      <c r="CR3" s="8">
        <f t="shared" si="2"/>
        <v>9</v>
      </c>
      <c r="CS3" s="17">
        <f t="shared" si="2"/>
        <v>10</v>
      </c>
      <c r="CT3" s="17">
        <f t="shared" si="2"/>
        <v>11</v>
      </c>
      <c r="CU3" s="17">
        <f t="shared" si="2"/>
        <v>12</v>
      </c>
      <c r="CV3" s="17">
        <f t="shared" si="2"/>
        <v>13</v>
      </c>
      <c r="CW3" s="10">
        <f t="shared" si="2"/>
        <v>14</v>
      </c>
      <c r="CX3" s="10">
        <f t="shared" si="2"/>
        <v>15</v>
      </c>
      <c r="CY3" s="11">
        <f t="shared" si="2"/>
        <v>16</v>
      </c>
      <c r="CZ3" s="17">
        <f t="shared" si="2"/>
        <v>17</v>
      </c>
      <c r="DA3" s="17">
        <f t="shared" si="2"/>
        <v>18</v>
      </c>
      <c r="DB3" s="17">
        <f t="shared" si="2"/>
        <v>19</v>
      </c>
      <c r="DC3" s="17">
        <f t="shared" si="2"/>
        <v>20</v>
      </c>
      <c r="DD3" s="17">
        <f t="shared" si="2"/>
        <v>21</v>
      </c>
      <c r="DE3" s="17">
        <f t="shared" si="2"/>
        <v>22</v>
      </c>
      <c r="DF3" s="11">
        <f t="shared" si="2"/>
        <v>23</v>
      </c>
      <c r="DG3" s="17">
        <f t="shared" si="2"/>
        <v>24</v>
      </c>
      <c r="DH3" s="17">
        <f t="shared" si="2"/>
        <v>25</v>
      </c>
      <c r="DI3" s="17">
        <f t="shared" si="2"/>
        <v>26</v>
      </c>
      <c r="DJ3" s="17">
        <f t="shared" si="2"/>
        <v>27</v>
      </c>
      <c r="DK3" s="10">
        <f t="shared" si="2"/>
        <v>28</v>
      </c>
      <c r="DL3" s="17">
        <f t="shared" si="2"/>
        <v>29</v>
      </c>
      <c r="DM3" s="11">
        <f t="shared" si="2"/>
        <v>30</v>
      </c>
      <c r="DN3" s="18">
        <f t="shared" si="2"/>
        <v>31</v>
      </c>
      <c r="DO3" s="14">
        <v>1</v>
      </c>
      <c r="DP3" s="15">
        <f t="shared" ref="DP3:ES3" si="3">DO3+1</f>
        <v>2</v>
      </c>
      <c r="DQ3" s="15">
        <f t="shared" si="3"/>
        <v>3</v>
      </c>
      <c r="DR3" s="15">
        <f t="shared" si="3"/>
        <v>4</v>
      </c>
      <c r="DS3" s="15">
        <f t="shared" si="3"/>
        <v>5</v>
      </c>
      <c r="DT3" s="15">
        <f t="shared" si="3"/>
        <v>6</v>
      </c>
      <c r="DU3" s="8">
        <f t="shared" si="3"/>
        <v>7</v>
      </c>
      <c r="DV3" s="15">
        <f t="shared" si="3"/>
        <v>8</v>
      </c>
      <c r="DW3" s="15">
        <f t="shared" si="3"/>
        <v>9</v>
      </c>
      <c r="DX3" s="17">
        <f t="shared" si="3"/>
        <v>10</v>
      </c>
      <c r="DY3" s="17">
        <f t="shared" si="3"/>
        <v>11</v>
      </c>
      <c r="DZ3" s="17">
        <f t="shared" si="3"/>
        <v>12</v>
      </c>
      <c r="EA3" s="17">
        <f t="shared" si="3"/>
        <v>13</v>
      </c>
      <c r="EB3" s="11">
        <f t="shared" si="3"/>
        <v>14</v>
      </c>
      <c r="EC3" s="17">
        <f t="shared" si="3"/>
        <v>15</v>
      </c>
      <c r="ED3" s="17">
        <f t="shared" si="3"/>
        <v>16</v>
      </c>
      <c r="EE3" s="17">
        <f t="shared" si="3"/>
        <v>17</v>
      </c>
      <c r="EF3" s="17">
        <f t="shared" si="3"/>
        <v>18</v>
      </c>
      <c r="EG3" s="17">
        <f t="shared" si="3"/>
        <v>19</v>
      </c>
      <c r="EH3" s="17">
        <f t="shared" si="3"/>
        <v>20</v>
      </c>
      <c r="EI3" s="11">
        <f t="shared" si="3"/>
        <v>21</v>
      </c>
      <c r="EJ3" s="17">
        <f t="shared" si="3"/>
        <v>22</v>
      </c>
      <c r="EK3" s="17">
        <f t="shared" si="3"/>
        <v>23</v>
      </c>
      <c r="EL3" s="17">
        <f t="shared" si="3"/>
        <v>24</v>
      </c>
      <c r="EM3" s="17">
        <f t="shared" si="3"/>
        <v>25</v>
      </c>
      <c r="EN3" s="17">
        <f t="shared" si="3"/>
        <v>26</v>
      </c>
      <c r="EO3" s="17">
        <f t="shared" si="3"/>
        <v>27</v>
      </c>
      <c r="EP3" s="11">
        <f t="shared" si="3"/>
        <v>28</v>
      </c>
      <c r="EQ3" s="17">
        <f t="shared" si="3"/>
        <v>29</v>
      </c>
      <c r="ER3" s="17">
        <f t="shared" si="3"/>
        <v>30</v>
      </c>
      <c r="ES3" s="18">
        <f t="shared" si="3"/>
        <v>31</v>
      </c>
      <c r="ET3" s="14">
        <v>1</v>
      </c>
      <c r="EU3" s="15">
        <f t="shared" ref="EU3:FX3" si="4">ET3+1</f>
        <v>2</v>
      </c>
      <c r="EV3" s="15">
        <f t="shared" si="4"/>
        <v>3</v>
      </c>
      <c r="EW3" s="8">
        <f t="shared" si="4"/>
        <v>4</v>
      </c>
      <c r="EX3" s="15">
        <f t="shared" si="4"/>
        <v>5</v>
      </c>
      <c r="EY3" s="15">
        <f t="shared" si="4"/>
        <v>6</v>
      </c>
      <c r="EZ3" s="15">
        <f t="shared" si="4"/>
        <v>7</v>
      </c>
      <c r="FA3" s="15">
        <f t="shared" si="4"/>
        <v>8</v>
      </c>
      <c r="FB3" s="15">
        <f t="shared" si="4"/>
        <v>9</v>
      </c>
      <c r="FC3" s="17">
        <f t="shared" si="4"/>
        <v>10</v>
      </c>
      <c r="FD3" s="11">
        <f t="shared" si="4"/>
        <v>11</v>
      </c>
      <c r="FE3" s="17">
        <f t="shared" si="4"/>
        <v>12</v>
      </c>
      <c r="FF3" s="17">
        <f t="shared" si="4"/>
        <v>13</v>
      </c>
      <c r="FG3" s="17">
        <f t="shared" si="4"/>
        <v>14</v>
      </c>
      <c r="FH3" s="17">
        <f t="shared" si="4"/>
        <v>15</v>
      </c>
      <c r="FI3" s="17">
        <f t="shared" si="4"/>
        <v>16</v>
      </c>
      <c r="FJ3" s="17">
        <f t="shared" si="4"/>
        <v>17</v>
      </c>
      <c r="FK3" s="11">
        <f t="shared" si="4"/>
        <v>18</v>
      </c>
      <c r="FL3" s="17">
        <f t="shared" si="4"/>
        <v>19</v>
      </c>
      <c r="FM3" s="17">
        <f t="shared" si="4"/>
        <v>20</v>
      </c>
      <c r="FN3" s="17">
        <f t="shared" si="4"/>
        <v>21</v>
      </c>
      <c r="FO3" s="17">
        <f t="shared" si="4"/>
        <v>22</v>
      </c>
      <c r="FP3" s="17">
        <f t="shared" si="4"/>
        <v>23</v>
      </c>
      <c r="FQ3" s="17">
        <f t="shared" si="4"/>
        <v>24</v>
      </c>
      <c r="FR3" s="11">
        <f t="shared" si="4"/>
        <v>25</v>
      </c>
      <c r="FS3" s="17">
        <f t="shared" si="4"/>
        <v>26</v>
      </c>
      <c r="FT3" s="17">
        <f t="shared" si="4"/>
        <v>27</v>
      </c>
      <c r="FU3" s="17">
        <f t="shared" si="4"/>
        <v>28</v>
      </c>
      <c r="FV3" s="17">
        <f t="shared" si="4"/>
        <v>29</v>
      </c>
      <c r="FW3" s="17">
        <f t="shared" si="4"/>
        <v>30</v>
      </c>
      <c r="FX3" s="18">
        <f t="shared" si="4"/>
        <v>31</v>
      </c>
      <c r="FY3" s="19"/>
      <c r="FZ3" s="19"/>
      <c r="GA3" s="19"/>
    </row>
    <row r="4" spans="1:183" ht="103.8" customHeight="1" thickBot="1" x14ac:dyDescent="0.35">
      <c r="A4" s="76"/>
      <c r="B4" s="79"/>
      <c r="C4" s="81"/>
      <c r="D4" s="81"/>
      <c r="E4" s="20" t="s">
        <v>27</v>
      </c>
      <c r="F4" s="21" t="s">
        <v>27</v>
      </c>
      <c r="G4" s="20" t="s">
        <v>28</v>
      </c>
      <c r="H4" s="21"/>
      <c r="I4" s="20" t="s">
        <v>29</v>
      </c>
      <c r="J4" s="21" t="s">
        <v>30</v>
      </c>
      <c r="K4" s="20" t="s">
        <v>31</v>
      </c>
      <c r="L4" s="21" t="s">
        <v>27</v>
      </c>
      <c r="M4" s="20" t="s">
        <v>32</v>
      </c>
      <c r="N4" s="21" t="s">
        <v>33</v>
      </c>
      <c r="O4" s="20" t="s">
        <v>34</v>
      </c>
      <c r="P4" s="21" t="s">
        <v>35</v>
      </c>
      <c r="Q4" s="20" t="s">
        <v>33</v>
      </c>
      <c r="R4" s="21" t="s">
        <v>36</v>
      </c>
      <c r="S4" s="20" t="s">
        <v>36</v>
      </c>
      <c r="T4" s="21" t="s">
        <v>37</v>
      </c>
      <c r="U4" s="20" t="s">
        <v>38</v>
      </c>
      <c r="V4" s="21" t="s">
        <v>39</v>
      </c>
      <c r="W4" s="20" t="s">
        <v>40</v>
      </c>
      <c r="X4" s="81"/>
      <c r="Y4" s="87"/>
      <c r="Z4" s="22"/>
      <c r="AA4" s="23"/>
      <c r="AB4" s="23"/>
      <c r="AC4" s="23"/>
      <c r="AD4" s="23"/>
      <c r="AE4" s="23"/>
      <c r="AF4" s="23"/>
      <c r="AG4" s="23"/>
      <c r="AH4" s="23"/>
      <c r="AI4" s="24"/>
      <c r="AJ4" s="24"/>
      <c r="AK4" s="24"/>
      <c r="AL4" s="24"/>
      <c r="AM4" s="24"/>
      <c r="AN4" s="24"/>
      <c r="AO4" s="24"/>
      <c r="AP4" s="24"/>
      <c r="AQ4" s="24"/>
      <c r="AR4" s="24"/>
      <c r="AS4" s="24"/>
      <c r="AT4" s="24"/>
      <c r="AU4" s="24"/>
      <c r="AV4" s="24"/>
      <c r="AW4" s="24"/>
      <c r="AX4" s="24"/>
      <c r="AY4" s="24"/>
      <c r="AZ4" s="24"/>
      <c r="BA4" s="24"/>
      <c r="BB4" s="24"/>
      <c r="BC4" s="24"/>
      <c r="BD4" s="25"/>
      <c r="BE4" s="22"/>
      <c r="BF4" s="23"/>
      <c r="BG4" s="23"/>
      <c r="BH4" s="23"/>
      <c r="BI4" s="23"/>
      <c r="BJ4" s="23"/>
      <c r="BK4" s="23"/>
      <c r="BL4" s="23"/>
      <c r="BM4" s="23"/>
      <c r="BN4" s="24"/>
      <c r="BO4" s="24"/>
      <c r="BP4" s="24"/>
      <c r="BQ4" s="24"/>
      <c r="BR4" s="24"/>
      <c r="BS4" s="24"/>
      <c r="BT4" s="24"/>
      <c r="BU4" s="24"/>
      <c r="BV4" s="24"/>
      <c r="BW4" s="24"/>
      <c r="BX4" s="24"/>
      <c r="BY4" s="24"/>
      <c r="BZ4" s="24"/>
      <c r="CA4" s="24"/>
      <c r="CB4" s="24"/>
      <c r="CC4" s="24"/>
      <c r="CD4" s="24"/>
      <c r="CE4" s="24"/>
      <c r="CF4" s="24"/>
      <c r="CG4" s="24"/>
      <c r="CH4" s="24"/>
      <c r="CI4" s="25"/>
      <c r="CJ4" s="22"/>
      <c r="CK4" s="23"/>
      <c r="CL4" s="23"/>
      <c r="CM4" s="23"/>
      <c r="CN4" s="23"/>
      <c r="CO4" s="23"/>
      <c r="CP4" s="23"/>
      <c r="CQ4" s="23"/>
      <c r="CR4" s="23"/>
      <c r="CS4" s="24"/>
      <c r="CT4" s="24"/>
      <c r="CU4" s="24"/>
      <c r="CV4" s="24"/>
      <c r="CW4" s="24"/>
      <c r="CX4" s="24"/>
      <c r="CY4" s="24"/>
      <c r="CZ4" s="24"/>
      <c r="DA4" s="24"/>
      <c r="DB4" s="24"/>
      <c r="DC4" s="24"/>
      <c r="DD4" s="24"/>
      <c r="DE4" s="24"/>
      <c r="DF4" s="24"/>
      <c r="DG4" s="24"/>
      <c r="DH4" s="24"/>
      <c r="DI4" s="24"/>
      <c r="DJ4" s="24"/>
      <c r="DK4" s="24"/>
      <c r="DL4" s="24"/>
      <c r="DM4" s="24"/>
      <c r="DN4" s="25"/>
      <c r="DO4" s="22"/>
      <c r="DP4" s="23"/>
      <c r="DQ4" s="23"/>
      <c r="DR4" s="23"/>
      <c r="DS4" s="23"/>
      <c r="DT4" s="23"/>
      <c r="DU4" s="23"/>
      <c r="DV4" s="23"/>
      <c r="DW4" s="23"/>
      <c r="DX4" s="24"/>
      <c r="DY4" s="24"/>
      <c r="DZ4" s="24"/>
      <c r="EA4" s="24"/>
      <c r="EB4" s="24"/>
      <c r="EC4" s="24"/>
      <c r="ED4" s="24"/>
      <c r="EE4" s="24"/>
      <c r="EF4" s="24"/>
      <c r="EG4" s="24"/>
      <c r="EH4" s="24"/>
      <c r="EI4" s="24"/>
      <c r="EJ4" s="24"/>
      <c r="EK4" s="24"/>
      <c r="EL4" s="24"/>
      <c r="EM4" s="24"/>
      <c r="EN4" s="24"/>
      <c r="EO4" s="24"/>
      <c r="EP4" s="24"/>
      <c r="EQ4" s="24"/>
      <c r="ER4" s="24"/>
      <c r="ES4" s="25"/>
      <c r="ET4" s="22"/>
      <c r="EU4" s="23"/>
      <c r="EV4" s="23"/>
      <c r="EW4" s="23"/>
      <c r="EX4" s="23"/>
      <c r="EY4" s="23"/>
      <c r="EZ4" s="23"/>
      <c r="FA4" s="23"/>
      <c r="FB4" s="23"/>
      <c r="FC4" s="24"/>
      <c r="FD4" s="24"/>
      <c r="FE4" s="24"/>
      <c r="FF4" s="24"/>
      <c r="FG4" s="24"/>
      <c r="FH4" s="24"/>
      <c r="FI4" s="24"/>
      <c r="FJ4" s="24"/>
      <c r="FK4" s="24"/>
      <c r="FL4" s="24"/>
      <c r="FM4" s="24"/>
      <c r="FN4" s="24"/>
      <c r="FO4" s="24"/>
      <c r="FP4" s="24"/>
      <c r="FQ4" s="24"/>
      <c r="FR4" s="24"/>
      <c r="FS4" s="24"/>
      <c r="FT4" s="24"/>
      <c r="FU4" s="24"/>
      <c r="FV4" s="24"/>
      <c r="FW4" s="24"/>
      <c r="FX4" s="25"/>
      <c r="FY4" s="19"/>
      <c r="FZ4" s="19"/>
      <c r="GA4" s="19"/>
    </row>
    <row r="5" spans="1:183" ht="18.600000000000001" x14ac:dyDescent="0.3">
      <c r="A5" s="76"/>
      <c r="B5" s="79"/>
      <c r="C5" s="26"/>
      <c r="D5" s="26" t="s">
        <v>41</v>
      </c>
      <c r="E5" s="26"/>
      <c r="F5" s="27">
        <v>1</v>
      </c>
      <c r="G5" s="26"/>
      <c r="H5" s="27"/>
      <c r="I5" s="26"/>
      <c r="J5" s="27"/>
      <c r="K5" s="26"/>
      <c r="L5" s="27"/>
      <c r="M5" s="26"/>
      <c r="N5" s="27"/>
      <c r="O5" s="26"/>
      <c r="P5" s="27"/>
      <c r="Q5" s="26"/>
      <c r="R5" s="27"/>
      <c r="S5" s="26"/>
      <c r="T5" s="27"/>
      <c r="U5" s="26"/>
      <c r="V5" s="27"/>
      <c r="W5" s="26"/>
      <c r="X5" s="28"/>
      <c r="Y5" s="29"/>
      <c r="Z5" s="30"/>
      <c r="AA5" s="31"/>
      <c r="AB5" s="31"/>
      <c r="AC5" s="31"/>
      <c r="AD5" s="31"/>
      <c r="AE5" s="31"/>
      <c r="AF5" s="31"/>
      <c r="AG5" s="31"/>
      <c r="AH5" s="31"/>
      <c r="AI5" s="32"/>
      <c r="AJ5" s="32"/>
      <c r="AK5" s="32"/>
      <c r="AL5" s="32"/>
      <c r="AM5" s="32"/>
      <c r="AN5" s="32"/>
      <c r="AO5" s="32"/>
      <c r="AP5" s="32"/>
      <c r="AQ5" s="32"/>
      <c r="AR5" s="32"/>
      <c r="AS5" s="32"/>
      <c r="AT5" s="32"/>
      <c r="AU5" s="32"/>
      <c r="AV5" s="32"/>
      <c r="AW5" s="32"/>
      <c r="AX5" s="32"/>
      <c r="AY5" s="32"/>
      <c r="AZ5" s="32"/>
      <c r="BA5" s="32"/>
      <c r="BB5" s="32"/>
      <c r="BC5" s="32"/>
      <c r="BD5" s="33"/>
      <c r="BE5" s="30"/>
      <c r="BF5" s="31"/>
      <c r="BG5" s="31"/>
      <c r="BH5" s="31"/>
      <c r="BI5" s="31"/>
      <c r="BJ5" s="31"/>
      <c r="BK5" s="31"/>
      <c r="BL5" s="31"/>
      <c r="BM5" s="31"/>
      <c r="BN5" s="32"/>
      <c r="BO5" s="32"/>
      <c r="BP5" s="32"/>
      <c r="BQ5" s="32"/>
      <c r="BR5" s="32"/>
      <c r="BS5" s="32"/>
      <c r="BT5" s="32"/>
      <c r="BU5" s="32"/>
      <c r="BV5" s="32"/>
      <c r="BW5" s="32"/>
      <c r="BX5" s="32"/>
      <c r="BY5" s="32"/>
      <c r="BZ5" s="32"/>
      <c r="CA5" s="32"/>
      <c r="CB5" s="32"/>
      <c r="CC5" s="32"/>
      <c r="CD5" s="32"/>
      <c r="CE5" s="32"/>
      <c r="CF5" s="32"/>
      <c r="CG5" s="32"/>
      <c r="CH5" s="32"/>
      <c r="CI5" s="33"/>
      <c r="CJ5" s="30"/>
      <c r="CK5" s="31"/>
      <c r="CL5" s="31"/>
      <c r="CM5" s="31"/>
      <c r="CN5" s="31"/>
      <c r="CO5" s="31"/>
      <c r="CP5" s="31"/>
      <c r="CQ5" s="31"/>
      <c r="CR5" s="31"/>
      <c r="CS5" s="32"/>
      <c r="CT5" s="32"/>
      <c r="CU5" s="32"/>
      <c r="CV5" s="32"/>
      <c r="CW5" s="32"/>
      <c r="CX5" s="32"/>
      <c r="CY5" s="32"/>
      <c r="CZ5" s="32"/>
      <c r="DA5" s="32"/>
      <c r="DB5" s="32"/>
      <c r="DC5" s="32"/>
      <c r="DD5" s="32"/>
      <c r="DE5" s="32"/>
      <c r="DF5" s="32"/>
      <c r="DG5" s="32"/>
      <c r="DH5" s="32"/>
      <c r="DI5" s="32"/>
      <c r="DJ5" s="32"/>
      <c r="DK5" s="32"/>
      <c r="DL5" s="32"/>
      <c r="DM5" s="32"/>
      <c r="DN5" s="33"/>
      <c r="DO5" s="30"/>
      <c r="DP5" s="31"/>
      <c r="DQ5" s="31"/>
      <c r="DR5" s="31"/>
      <c r="DS5" s="31"/>
      <c r="DT5" s="31"/>
      <c r="DU5" s="31"/>
      <c r="DV5" s="31"/>
      <c r="DW5" s="31"/>
      <c r="DX5" s="32"/>
      <c r="DY5" s="32"/>
      <c r="DZ5" s="32"/>
      <c r="EA5" s="32"/>
      <c r="EB5" s="32"/>
      <c r="EC5" s="32"/>
      <c r="ED5" s="32"/>
      <c r="EE5" s="32"/>
      <c r="EF5" s="32"/>
      <c r="EG5" s="32"/>
      <c r="EH5" s="32"/>
      <c r="EI5" s="32"/>
      <c r="EJ5" s="32"/>
      <c r="EK5" s="32"/>
      <c r="EL5" s="32"/>
      <c r="EM5" s="32"/>
      <c r="EN5" s="32"/>
      <c r="EO5" s="32"/>
      <c r="EP5" s="32"/>
      <c r="EQ5" s="32"/>
      <c r="ER5" s="32"/>
      <c r="ES5" s="33"/>
      <c r="ET5" s="30"/>
      <c r="EU5" s="31"/>
      <c r="EV5" s="31"/>
      <c r="EW5" s="31"/>
      <c r="EX5" s="31"/>
      <c r="EY5" s="31"/>
      <c r="EZ5" s="31"/>
      <c r="FA5" s="31"/>
      <c r="FB5" s="31"/>
      <c r="FC5" s="32"/>
      <c r="FD5" s="32"/>
      <c r="FE5" s="32"/>
      <c r="FF5" s="32"/>
      <c r="FG5" s="32"/>
      <c r="FH5" s="32"/>
      <c r="FI5" s="32"/>
      <c r="FJ5" s="32"/>
      <c r="FK5" s="32"/>
      <c r="FL5" s="32"/>
      <c r="FM5" s="32"/>
      <c r="FN5" s="32"/>
      <c r="FO5" s="32"/>
      <c r="FP5" s="32"/>
      <c r="FQ5" s="32"/>
      <c r="FR5" s="32"/>
      <c r="FS5" s="32"/>
      <c r="FT5" s="32"/>
      <c r="FU5" s="32"/>
      <c r="FV5" s="32"/>
      <c r="FW5" s="32"/>
      <c r="FX5" s="33"/>
      <c r="FY5" s="19"/>
      <c r="FZ5" s="19"/>
      <c r="GA5" s="19"/>
    </row>
    <row r="6" spans="1:183" ht="18.600000000000001" x14ac:dyDescent="0.3">
      <c r="A6" s="77"/>
      <c r="B6" s="80"/>
      <c r="C6" s="34"/>
      <c r="D6" s="34" t="s">
        <v>42</v>
      </c>
      <c r="E6" s="34">
        <v>1</v>
      </c>
      <c r="F6" s="35"/>
      <c r="G6" s="34">
        <v>1</v>
      </c>
      <c r="H6" s="35">
        <v>1</v>
      </c>
      <c r="I6" s="34">
        <v>1</v>
      </c>
      <c r="J6" s="35">
        <v>1</v>
      </c>
      <c r="K6" s="34"/>
      <c r="L6" s="35"/>
      <c r="M6" s="34"/>
      <c r="N6" s="35"/>
      <c r="O6" s="34"/>
      <c r="P6" s="35"/>
      <c r="Q6" s="34"/>
      <c r="R6" s="35"/>
      <c r="S6" s="34"/>
      <c r="T6" s="35"/>
      <c r="U6" s="34"/>
      <c r="V6" s="35">
        <v>1</v>
      </c>
      <c r="W6" s="34">
        <v>1</v>
      </c>
      <c r="X6" s="36"/>
      <c r="Y6" s="37"/>
      <c r="Z6" s="38"/>
      <c r="AA6" s="39"/>
      <c r="AB6" s="39"/>
      <c r="AC6" s="39"/>
      <c r="AD6" s="39"/>
      <c r="AE6" s="39"/>
      <c r="AF6" s="39"/>
      <c r="AG6" s="39"/>
      <c r="AH6" s="39"/>
      <c r="AI6" s="40"/>
      <c r="AJ6" s="40"/>
      <c r="AK6" s="40"/>
      <c r="AL6" s="40"/>
      <c r="AM6" s="40"/>
      <c r="AN6" s="40"/>
      <c r="AO6" s="40"/>
      <c r="AP6" s="40"/>
      <c r="AQ6" s="40"/>
      <c r="AR6" s="40"/>
      <c r="AS6" s="40"/>
      <c r="AT6" s="40"/>
      <c r="AU6" s="40"/>
      <c r="AV6" s="40"/>
      <c r="AW6" s="40"/>
      <c r="AX6" s="40"/>
      <c r="AY6" s="40"/>
      <c r="AZ6" s="40"/>
      <c r="BA6" s="40"/>
      <c r="BB6" s="40"/>
      <c r="BC6" s="40"/>
      <c r="BD6" s="41"/>
      <c r="BE6" s="38"/>
      <c r="BF6" s="39"/>
      <c r="BG6" s="39"/>
      <c r="BH6" s="39"/>
      <c r="BI6" s="39"/>
      <c r="BJ6" s="39"/>
      <c r="BK6" s="39"/>
      <c r="BL6" s="39"/>
      <c r="BM6" s="39"/>
      <c r="BN6" s="40"/>
      <c r="BO6" s="40"/>
      <c r="BP6" s="40"/>
      <c r="BQ6" s="40"/>
      <c r="BR6" s="40"/>
      <c r="BS6" s="40"/>
      <c r="BT6" s="40"/>
      <c r="BU6" s="40"/>
      <c r="BV6" s="40"/>
      <c r="BW6" s="40"/>
      <c r="BX6" s="40"/>
      <c r="BY6" s="40"/>
      <c r="BZ6" s="40"/>
      <c r="CA6" s="40"/>
      <c r="CB6" s="40"/>
      <c r="CC6" s="40"/>
      <c r="CD6" s="40"/>
      <c r="CE6" s="40"/>
      <c r="CF6" s="40"/>
      <c r="CG6" s="40"/>
      <c r="CH6" s="40"/>
      <c r="CI6" s="41"/>
      <c r="CJ6" s="38"/>
      <c r="CK6" s="39"/>
      <c r="CL6" s="39"/>
      <c r="CM6" s="39"/>
      <c r="CN6" s="39"/>
      <c r="CO6" s="39"/>
      <c r="CP6" s="39"/>
      <c r="CQ6" s="39"/>
      <c r="CR6" s="39"/>
      <c r="CS6" s="40"/>
      <c r="CT6" s="40"/>
      <c r="CU6" s="40"/>
      <c r="CV6" s="40"/>
      <c r="CW6" s="40"/>
      <c r="CX6" s="40"/>
      <c r="CY6" s="40"/>
      <c r="CZ6" s="40"/>
      <c r="DA6" s="40"/>
      <c r="DB6" s="40"/>
      <c r="DC6" s="40"/>
      <c r="DD6" s="40"/>
      <c r="DE6" s="40"/>
      <c r="DF6" s="40"/>
      <c r="DG6" s="40"/>
      <c r="DH6" s="40"/>
      <c r="DI6" s="40"/>
      <c r="DJ6" s="40"/>
      <c r="DK6" s="40"/>
      <c r="DL6" s="40"/>
      <c r="DM6" s="40"/>
      <c r="DN6" s="41"/>
      <c r="DO6" s="38"/>
      <c r="DP6" s="39"/>
      <c r="DQ6" s="39"/>
      <c r="DR6" s="39"/>
      <c r="DS6" s="39"/>
      <c r="DT6" s="39"/>
      <c r="DU6" s="39"/>
      <c r="DV6" s="39"/>
      <c r="DW6" s="39"/>
      <c r="DX6" s="40"/>
      <c r="DY6" s="40"/>
      <c r="DZ6" s="40"/>
      <c r="EA6" s="40"/>
      <c r="EB6" s="40"/>
      <c r="EC6" s="40"/>
      <c r="ED6" s="40"/>
      <c r="EE6" s="40"/>
      <c r="EF6" s="40"/>
      <c r="EG6" s="40"/>
      <c r="EH6" s="40"/>
      <c r="EI6" s="40"/>
      <c r="EJ6" s="40"/>
      <c r="EK6" s="40"/>
      <c r="EL6" s="40"/>
      <c r="EM6" s="40"/>
      <c r="EN6" s="40"/>
      <c r="EO6" s="40"/>
      <c r="EP6" s="40"/>
      <c r="EQ6" s="40"/>
      <c r="ER6" s="40"/>
      <c r="ES6" s="41"/>
      <c r="ET6" s="38"/>
      <c r="EU6" s="39"/>
      <c r="EV6" s="39"/>
      <c r="EW6" s="39"/>
      <c r="EX6" s="39"/>
      <c r="EY6" s="39"/>
      <c r="EZ6" s="39"/>
      <c r="FA6" s="39"/>
      <c r="FB6" s="39"/>
      <c r="FC6" s="40"/>
      <c r="FD6" s="40"/>
      <c r="FE6" s="40"/>
      <c r="FF6" s="40"/>
      <c r="FG6" s="40"/>
      <c r="FH6" s="40"/>
      <c r="FI6" s="40"/>
      <c r="FJ6" s="40"/>
      <c r="FK6" s="40"/>
      <c r="FL6" s="40"/>
      <c r="FM6" s="40"/>
      <c r="FN6" s="40"/>
      <c r="FO6" s="40"/>
      <c r="FP6" s="40"/>
      <c r="FQ6" s="40"/>
      <c r="FR6" s="40"/>
      <c r="FS6" s="40"/>
      <c r="FT6" s="40"/>
      <c r="FU6" s="40"/>
      <c r="FV6" s="40"/>
      <c r="FW6" s="40"/>
      <c r="FX6" s="41"/>
      <c r="FY6" s="19"/>
      <c r="FZ6" s="19"/>
      <c r="GA6" s="19"/>
    </row>
    <row r="7" spans="1:183" ht="18.600000000000001" x14ac:dyDescent="0.3">
      <c r="A7" s="42"/>
      <c r="B7" s="43"/>
      <c r="C7" s="34"/>
      <c r="D7" s="34" t="s">
        <v>43</v>
      </c>
      <c r="E7" s="34"/>
      <c r="F7" s="35"/>
      <c r="G7" s="34">
        <v>1</v>
      </c>
      <c r="H7" s="35"/>
      <c r="I7" s="34">
        <v>1</v>
      </c>
      <c r="J7" s="35">
        <v>1</v>
      </c>
      <c r="K7" s="34">
        <v>1</v>
      </c>
      <c r="L7" s="35">
        <v>1</v>
      </c>
      <c r="M7" s="34">
        <v>1</v>
      </c>
      <c r="N7" s="35">
        <v>1</v>
      </c>
      <c r="O7" s="34">
        <v>1</v>
      </c>
      <c r="P7" s="35">
        <v>1</v>
      </c>
      <c r="Q7" s="34">
        <v>1</v>
      </c>
      <c r="R7" s="35">
        <v>1</v>
      </c>
      <c r="S7" s="34">
        <v>1</v>
      </c>
      <c r="T7" s="35">
        <v>1</v>
      </c>
      <c r="U7" s="34">
        <v>1</v>
      </c>
      <c r="V7" s="35"/>
      <c r="W7" s="34">
        <v>1</v>
      </c>
      <c r="X7" s="36"/>
      <c r="Y7" s="37"/>
      <c r="Z7" s="38"/>
      <c r="AA7" s="39"/>
      <c r="AB7" s="39"/>
      <c r="AC7" s="39"/>
      <c r="AD7" s="39"/>
      <c r="AE7" s="39"/>
      <c r="AF7" s="39"/>
      <c r="AG7" s="39"/>
      <c r="AH7" s="39"/>
      <c r="AI7" s="40"/>
      <c r="AJ7" s="40"/>
      <c r="AK7" s="40"/>
      <c r="AL7" s="40"/>
      <c r="AM7" s="40"/>
      <c r="AN7" s="40"/>
      <c r="AO7" s="40"/>
      <c r="AP7" s="40"/>
      <c r="AQ7" s="40"/>
      <c r="AR7" s="40"/>
      <c r="AS7" s="40"/>
      <c r="AT7" s="40"/>
      <c r="AU7" s="40"/>
      <c r="AV7" s="40"/>
      <c r="AW7" s="40"/>
      <c r="AX7" s="40"/>
      <c r="AY7" s="40"/>
      <c r="AZ7" s="40"/>
      <c r="BA7" s="40"/>
      <c r="BB7" s="40"/>
      <c r="BC7" s="40"/>
      <c r="BD7" s="41"/>
      <c r="BE7" s="38"/>
      <c r="BF7" s="39"/>
      <c r="BG7" s="39"/>
      <c r="BH7" s="39"/>
      <c r="BI7" s="39"/>
      <c r="BJ7" s="39"/>
      <c r="BK7" s="39"/>
      <c r="BL7" s="39"/>
      <c r="BM7" s="39"/>
      <c r="BN7" s="40"/>
      <c r="BO7" s="40"/>
      <c r="BP7" s="40"/>
      <c r="BQ7" s="40"/>
      <c r="BR7" s="40"/>
      <c r="BS7" s="40"/>
      <c r="BT7" s="40"/>
      <c r="BU7" s="40"/>
      <c r="BV7" s="40"/>
      <c r="BW7" s="40"/>
      <c r="BX7" s="40"/>
      <c r="BY7" s="40"/>
      <c r="BZ7" s="40"/>
      <c r="CA7" s="40"/>
      <c r="CB7" s="40"/>
      <c r="CC7" s="40"/>
      <c r="CD7" s="40"/>
      <c r="CE7" s="40"/>
      <c r="CF7" s="40"/>
      <c r="CG7" s="40"/>
      <c r="CH7" s="40"/>
      <c r="CI7" s="41"/>
      <c r="CJ7" s="38"/>
      <c r="CK7" s="39"/>
      <c r="CL7" s="39"/>
      <c r="CM7" s="39"/>
      <c r="CN7" s="39"/>
      <c r="CO7" s="39"/>
      <c r="CP7" s="39"/>
      <c r="CQ7" s="39"/>
      <c r="CR7" s="39"/>
      <c r="CS7" s="40"/>
      <c r="CT7" s="40"/>
      <c r="CU7" s="40"/>
      <c r="CV7" s="40"/>
      <c r="CW7" s="40"/>
      <c r="CX7" s="40"/>
      <c r="CY7" s="40"/>
      <c r="CZ7" s="40"/>
      <c r="DA7" s="40"/>
      <c r="DB7" s="40"/>
      <c r="DC7" s="40"/>
      <c r="DD7" s="40"/>
      <c r="DE7" s="40"/>
      <c r="DF7" s="40"/>
      <c r="DG7" s="40"/>
      <c r="DH7" s="40"/>
      <c r="DI7" s="40"/>
      <c r="DJ7" s="40"/>
      <c r="DK7" s="40"/>
      <c r="DL7" s="40"/>
      <c r="DM7" s="40"/>
      <c r="DN7" s="41"/>
      <c r="DO7" s="38"/>
      <c r="DP7" s="39"/>
      <c r="DQ7" s="39"/>
      <c r="DR7" s="39"/>
      <c r="DS7" s="39"/>
      <c r="DT7" s="39"/>
      <c r="DU7" s="39"/>
      <c r="DV7" s="39"/>
      <c r="DW7" s="39"/>
      <c r="DX7" s="40"/>
      <c r="DY7" s="40"/>
      <c r="DZ7" s="40"/>
      <c r="EA7" s="40"/>
      <c r="EB7" s="40"/>
      <c r="EC7" s="40"/>
      <c r="ED7" s="40"/>
      <c r="EE7" s="40"/>
      <c r="EF7" s="40"/>
      <c r="EG7" s="40"/>
      <c r="EH7" s="40"/>
      <c r="EI7" s="40"/>
      <c r="EJ7" s="40"/>
      <c r="EK7" s="40"/>
      <c r="EL7" s="40"/>
      <c r="EM7" s="40"/>
      <c r="EN7" s="40"/>
      <c r="EO7" s="40"/>
      <c r="EP7" s="40"/>
      <c r="EQ7" s="40"/>
      <c r="ER7" s="40"/>
      <c r="ES7" s="41"/>
      <c r="ET7" s="38"/>
      <c r="EU7" s="39"/>
      <c r="EV7" s="39"/>
      <c r="EW7" s="39"/>
      <c r="EX7" s="39"/>
      <c r="EY7" s="39"/>
      <c r="EZ7" s="39"/>
      <c r="FA7" s="39"/>
      <c r="FB7" s="39"/>
      <c r="FC7" s="40"/>
      <c r="FD7" s="40"/>
      <c r="FE7" s="40"/>
      <c r="FF7" s="40"/>
      <c r="FG7" s="40"/>
      <c r="FH7" s="40"/>
      <c r="FI7" s="40"/>
      <c r="FJ7" s="40"/>
      <c r="FK7" s="40"/>
      <c r="FL7" s="40"/>
      <c r="FM7" s="40"/>
      <c r="FN7" s="40"/>
      <c r="FO7" s="40"/>
      <c r="FP7" s="40"/>
      <c r="FQ7" s="40"/>
      <c r="FR7" s="40"/>
      <c r="FS7" s="40"/>
      <c r="FT7" s="40"/>
      <c r="FU7" s="40"/>
      <c r="FV7" s="40"/>
      <c r="FW7" s="40"/>
      <c r="FX7" s="41"/>
      <c r="FY7" s="19"/>
      <c r="FZ7" s="19"/>
      <c r="GA7" s="19"/>
    </row>
    <row r="8" spans="1:183" ht="16.8" x14ac:dyDescent="0.3">
      <c r="A8" s="44">
        <v>1</v>
      </c>
      <c r="B8" s="39" t="s">
        <v>44</v>
      </c>
      <c r="C8" s="39"/>
      <c r="D8" s="39" t="s">
        <v>45</v>
      </c>
      <c r="E8" s="39">
        <v>1</v>
      </c>
      <c r="F8" s="45">
        <v>1</v>
      </c>
      <c r="G8" s="39"/>
      <c r="H8" s="45">
        <v>1</v>
      </c>
      <c r="I8" s="39"/>
      <c r="J8" s="45">
        <v>1</v>
      </c>
      <c r="K8" s="39">
        <v>1</v>
      </c>
      <c r="L8" s="46">
        <v>1</v>
      </c>
      <c r="M8" s="39">
        <v>1</v>
      </c>
      <c r="N8" s="45"/>
      <c r="O8" s="39"/>
      <c r="P8" s="45"/>
      <c r="Q8" s="39"/>
      <c r="R8" s="45">
        <v>1</v>
      </c>
      <c r="S8" s="39">
        <v>1</v>
      </c>
      <c r="T8" s="45"/>
      <c r="U8" s="39"/>
      <c r="V8" s="45">
        <v>1</v>
      </c>
      <c r="W8" s="39"/>
      <c r="X8" s="39">
        <v>20</v>
      </c>
      <c r="Y8" s="47">
        <v>15</v>
      </c>
      <c r="Z8" s="38"/>
      <c r="AA8" s="48"/>
      <c r="AB8" s="48"/>
      <c r="AC8" s="48"/>
      <c r="AD8" s="48"/>
      <c r="AE8" s="48"/>
      <c r="AF8" s="48"/>
      <c r="AG8" s="48"/>
      <c r="AH8" s="48"/>
      <c r="AI8" s="48"/>
      <c r="AJ8" s="48"/>
      <c r="AK8" s="48"/>
      <c r="AL8" s="48"/>
      <c r="AM8" s="48"/>
      <c r="AN8" s="48"/>
      <c r="AO8" s="39"/>
      <c r="AP8" s="39"/>
      <c r="AQ8" s="39"/>
      <c r="AR8" s="39"/>
      <c r="AS8" s="39"/>
      <c r="AT8" s="39"/>
      <c r="AU8" s="39"/>
      <c r="AV8" s="39"/>
      <c r="AW8" s="39"/>
      <c r="AX8" s="39"/>
      <c r="AY8" s="39"/>
      <c r="AZ8" s="39"/>
      <c r="BA8" s="39"/>
      <c r="BB8" s="39"/>
      <c r="BC8" s="39"/>
      <c r="BD8" s="49"/>
      <c r="BE8" s="38"/>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49"/>
      <c r="CJ8" s="38"/>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49"/>
      <c r="DO8" s="38"/>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49"/>
      <c r="ET8" s="38"/>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49"/>
    </row>
    <row r="9" spans="1:183" ht="16.8" x14ac:dyDescent="0.3">
      <c r="A9" s="44">
        <f>1+A8</f>
        <v>2</v>
      </c>
      <c r="B9" s="39" t="s">
        <v>46</v>
      </c>
      <c r="C9" s="39"/>
      <c r="D9" s="39" t="s">
        <v>47</v>
      </c>
      <c r="E9" s="39">
        <v>1</v>
      </c>
      <c r="F9" s="45">
        <v>1</v>
      </c>
      <c r="G9" s="39"/>
      <c r="H9" s="45">
        <v>1</v>
      </c>
      <c r="I9" s="39"/>
      <c r="J9" s="46">
        <v>1</v>
      </c>
      <c r="K9" s="50">
        <v>1</v>
      </c>
      <c r="L9" s="45"/>
      <c r="M9" s="39">
        <v>1</v>
      </c>
      <c r="N9" s="45"/>
      <c r="O9" s="39"/>
      <c r="P9" s="45"/>
      <c r="Q9" s="39"/>
      <c r="R9" s="45"/>
      <c r="S9" s="39"/>
      <c r="T9" s="45"/>
      <c r="U9" s="39"/>
      <c r="V9" s="45">
        <v>1</v>
      </c>
      <c r="W9" s="39"/>
      <c r="X9" s="39">
        <v>50</v>
      </c>
      <c r="Y9" s="47">
        <v>15</v>
      </c>
      <c r="Z9" s="38"/>
      <c r="AA9" s="48"/>
      <c r="AB9" s="48"/>
      <c r="AC9" s="48"/>
      <c r="AD9" s="48"/>
      <c r="AE9" s="48"/>
      <c r="AF9" s="48"/>
      <c r="AG9" s="48"/>
      <c r="AH9" s="48"/>
      <c r="AI9" s="48"/>
      <c r="AJ9" s="48"/>
      <c r="AK9" s="48"/>
      <c r="AL9" s="48"/>
      <c r="AM9" s="48"/>
      <c r="AN9" s="48"/>
      <c r="AO9" s="39"/>
      <c r="AP9" s="39"/>
      <c r="AQ9" s="39"/>
      <c r="AR9" s="39"/>
      <c r="AS9" s="39"/>
      <c r="AT9" s="39"/>
      <c r="AU9" s="39"/>
      <c r="AV9" s="39"/>
      <c r="AW9" s="39"/>
      <c r="AX9" s="39"/>
      <c r="AY9" s="39"/>
      <c r="AZ9" s="39"/>
      <c r="BA9" s="39"/>
      <c r="BB9" s="39"/>
      <c r="BC9" s="39"/>
      <c r="BD9" s="49"/>
      <c r="BE9" s="38"/>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49"/>
      <c r="CJ9" s="38"/>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49"/>
      <c r="DO9" s="38"/>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49"/>
      <c r="ET9" s="38"/>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49"/>
    </row>
    <row r="10" spans="1:183" ht="33.6" x14ac:dyDescent="0.3">
      <c r="A10" s="44">
        <f t="shared" ref="A10:A37" si="5">1+A9</f>
        <v>3</v>
      </c>
      <c r="B10" s="39" t="s">
        <v>48</v>
      </c>
      <c r="C10" s="39"/>
      <c r="D10" s="39" t="s">
        <v>49</v>
      </c>
      <c r="E10" s="39">
        <v>1</v>
      </c>
      <c r="F10" s="45">
        <v>1</v>
      </c>
      <c r="G10" s="39"/>
      <c r="H10" s="45">
        <v>1</v>
      </c>
      <c r="I10" s="39"/>
      <c r="J10" s="45"/>
      <c r="K10" s="39"/>
      <c r="L10" s="46">
        <v>1</v>
      </c>
      <c r="M10" s="39">
        <v>1</v>
      </c>
      <c r="N10" s="45"/>
      <c r="O10" s="39"/>
      <c r="P10" s="45"/>
      <c r="Q10" s="39"/>
      <c r="R10" s="45"/>
      <c r="S10" s="39"/>
      <c r="T10" s="45"/>
      <c r="U10" s="39"/>
      <c r="V10" s="45">
        <v>1</v>
      </c>
      <c r="W10" s="39"/>
      <c r="X10" s="39">
        <v>30</v>
      </c>
      <c r="Y10" s="47">
        <v>35</v>
      </c>
      <c r="Z10" s="38"/>
      <c r="AA10" s="39"/>
      <c r="AB10" s="39"/>
      <c r="AC10" s="39"/>
      <c r="AD10" s="39"/>
      <c r="AE10" s="39"/>
      <c r="AF10" s="39"/>
      <c r="AG10" s="39"/>
      <c r="AH10" s="39"/>
      <c r="AI10" s="39"/>
      <c r="AJ10" s="39"/>
      <c r="AK10" s="39"/>
      <c r="AL10" s="39"/>
      <c r="AM10" s="39"/>
      <c r="AN10" s="39"/>
      <c r="AO10" s="48"/>
      <c r="AP10" s="48"/>
      <c r="AQ10" s="48"/>
      <c r="AR10" s="48"/>
      <c r="AS10" s="48"/>
      <c r="AT10" s="48"/>
      <c r="AU10" s="48"/>
      <c r="AV10" s="48"/>
      <c r="AW10" s="48"/>
      <c r="AX10" s="48"/>
      <c r="AY10" s="48"/>
      <c r="AZ10" s="48"/>
      <c r="BA10" s="48"/>
      <c r="BB10" s="48"/>
      <c r="BC10" s="48"/>
      <c r="BD10" s="51"/>
      <c r="BE10" s="52"/>
      <c r="BF10" s="48"/>
      <c r="BG10" s="48"/>
      <c r="BH10" s="48"/>
      <c r="BI10" s="48"/>
      <c r="BJ10" s="48"/>
      <c r="BK10" s="48"/>
      <c r="BL10" s="48"/>
      <c r="BM10" s="48"/>
      <c r="BN10" s="48"/>
      <c r="BO10" s="48"/>
      <c r="BP10" s="48"/>
      <c r="BQ10" s="48"/>
      <c r="BR10" s="48"/>
      <c r="BS10" s="48"/>
      <c r="BT10" s="48"/>
      <c r="BU10" s="48"/>
      <c r="BV10" s="48"/>
      <c r="BW10" s="39"/>
      <c r="BX10" s="39"/>
      <c r="BY10" s="39"/>
      <c r="BZ10" s="39"/>
      <c r="CA10" s="39"/>
      <c r="CB10" s="39"/>
      <c r="CC10" s="39"/>
      <c r="CD10" s="39"/>
      <c r="CE10" s="39"/>
      <c r="CF10" s="39"/>
      <c r="CG10" s="39"/>
      <c r="CH10" s="39"/>
      <c r="CI10" s="49"/>
      <c r="CJ10" s="38"/>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49"/>
      <c r="DO10" s="38"/>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49"/>
      <c r="ET10" s="38"/>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49"/>
    </row>
    <row r="11" spans="1:183" ht="33.6" x14ac:dyDescent="0.3">
      <c r="A11" s="44">
        <f t="shared" si="5"/>
        <v>4</v>
      </c>
      <c r="B11" s="39" t="s">
        <v>50</v>
      </c>
      <c r="C11" s="39"/>
      <c r="D11" s="39" t="s">
        <v>51</v>
      </c>
      <c r="E11" s="39">
        <v>1</v>
      </c>
      <c r="F11" s="45">
        <v>1</v>
      </c>
      <c r="G11" s="39">
        <v>1</v>
      </c>
      <c r="H11" s="45"/>
      <c r="I11" s="39"/>
      <c r="J11" s="45"/>
      <c r="K11" s="39"/>
      <c r="L11" s="45">
        <v>1</v>
      </c>
      <c r="M11" s="39"/>
      <c r="N11" s="45"/>
      <c r="O11" s="39"/>
      <c r="P11" s="45"/>
      <c r="Q11" s="39"/>
      <c r="R11" s="45">
        <v>1</v>
      </c>
      <c r="S11" s="39">
        <v>1</v>
      </c>
      <c r="T11" s="45"/>
      <c r="U11" s="39"/>
      <c r="V11" s="45">
        <v>1</v>
      </c>
      <c r="W11" s="39"/>
      <c r="X11" s="39">
        <v>30</v>
      </c>
      <c r="Y11" s="47">
        <v>35</v>
      </c>
      <c r="Z11" s="38"/>
      <c r="AA11" s="39"/>
      <c r="AB11" s="39"/>
      <c r="AC11" s="39"/>
      <c r="AD11" s="39"/>
      <c r="AE11" s="39"/>
      <c r="AF11" s="39"/>
      <c r="AG11" s="39"/>
      <c r="AH11" s="39"/>
      <c r="AI11" s="39"/>
      <c r="AJ11" s="39"/>
      <c r="AK11" s="39"/>
      <c r="AL11" s="39"/>
      <c r="AM11" s="39"/>
      <c r="AN11" s="39"/>
      <c r="AO11" s="48"/>
      <c r="AP11" s="48"/>
      <c r="AQ11" s="48"/>
      <c r="AR11" s="48"/>
      <c r="AS11" s="48"/>
      <c r="AT11" s="48"/>
      <c r="AU11" s="48"/>
      <c r="AV11" s="48"/>
      <c r="AW11" s="48"/>
      <c r="AX11" s="48"/>
      <c r="AY11" s="48"/>
      <c r="AZ11" s="48"/>
      <c r="BA11" s="48"/>
      <c r="BB11" s="48"/>
      <c r="BC11" s="48"/>
      <c r="BD11" s="51"/>
      <c r="BE11" s="52"/>
      <c r="BF11" s="48"/>
      <c r="BG11" s="48"/>
      <c r="BH11" s="48"/>
      <c r="BI11" s="48"/>
      <c r="BJ11" s="48"/>
      <c r="BK11" s="48"/>
      <c r="BL11" s="48"/>
      <c r="BM11" s="48"/>
      <c r="BN11" s="48"/>
      <c r="BO11" s="48"/>
      <c r="BP11" s="48"/>
      <c r="BQ11" s="48"/>
      <c r="BR11" s="48"/>
      <c r="BS11" s="48"/>
      <c r="BT11" s="48"/>
      <c r="BU11" s="48"/>
      <c r="BV11" s="48"/>
      <c r="BW11" s="39"/>
      <c r="BX11" s="39"/>
      <c r="BY11" s="39"/>
      <c r="BZ11" s="39"/>
      <c r="CA11" s="39"/>
      <c r="CB11" s="39"/>
      <c r="CC11" s="39"/>
      <c r="CD11" s="39"/>
      <c r="CE11" s="39"/>
      <c r="CF11" s="39"/>
      <c r="CG11" s="39"/>
      <c r="CH11" s="39"/>
      <c r="CI11" s="49"/>
      <c r="CJ11" s="38"/>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49"/>
      <c r="DO11" s="38"/>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49"/>
      <c r="ET11" s="38"/>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49"/>
    </row>
    <row r="12" spans="1:183" ht="33.6" x14ac:dyDescent="0.3">
      <c r="A12" s="44">
        <f t="shared" si="5"/>
        <v>5</v>
      </c>
      <c r="B12" s="39" t="s">
        <v>52</v>
      </c>
      <c r="C12" s="39"/>
      <c r="D12" s="39" t="s">
        <v>37</v>
      </c>
      <c r="E12" s="39">
        <v>1</v>
      </c>
      <c r="F12" s="45">
        <v>1</v>
      </c>
      <c r="G12" s="39">
        <v>1</v>
      </c>
      <c r="H12" s="45"/>
      <c r="I12" s="39"/>
      <c r="J12" s="45"/>
      <c r="K12" s="39"/>
      <c r="L12" s="45"/>
      <c r="M12" s="39"/>
      <c r="N12" s="45"/>
      <c r="O12" s="39"/>
      <c r="P12" s="45"/>
      <c r="Q12" s="39"/>
      <c r="R12" s="45"/>
      <c r="S12" s="39"/>
      <c r="T12" s="45">
        <v>1</v>
      </c>
      <c r="U12" s="39"/>
      <c r="V12" s="45">
        <v>1</v>
      </c>
      <c r="W12" s="39"/>
      <c r="X12" s="39">
        <v>30</v>
      </c>
      <c r="Y12" s="47">
        <v>35</v>
      </c>
      <c r="Z12" s="38"/>
      <c r="AA12" s="39"/>
      <c r="AB12" s="39"/>
      <c r="AC12" s="39"/>
      <c r="AD12" s="39"/>
      <c r="AE12" s="39"/>
      <c r="AF12" s="39"/>
      <c r="AG12" s="39"/>
      <c r="AH12" s="39"/>
      <c r="AI12" s="39"/>
      <c r="AJ12" s="39"/>
      <c r="AK12" s="39"/>
      <c r="AL12" s="39"/>
      <c r="AM12" s="39"/>
      <c r="AN12" s="39"/>
      <c r="AO12" s="48"/>
      <c r="AP12" s="48"/>
      <c r="AQ12" s="48"/>
      <c r="AR12" s="48"/>
      <c r="AS12" s="48"/>
      <c r="AT12" s="48"/>
      <c r="AU12" s="48"/>
      <c r="AV12" s="48"/>
      <c r="AW12" s="48"/>
      <c r="AX12" s="48"/>
      <c r="AY12" s="48"/>
      <c r="AZ12" s="48"/>
      <c r="BA12" s="48"/>
      <c r="BB12" s="48"/>
      <c r="BC12" s="48"/>
      <c r="BD12" s="51"/>
      <c r="BE12" s="52"/>
      <c r="BF12" s="48"/>
      <c r="BG12" s="48"/>
      <c r="BH12" s="48"/>
      <c r="BI12" s="48"/>
      <c r="BJ12" s="48"/>
      <c r="BK12" s="48"/>
      <c r="BL12" s="48"/>
      <c r="BM12" s="48"/>
      <c r="BN12" s="48"/>
      <c r="BO12" s="48"/>
      <c r="BP12" s="48"/>
      <c r="BQ12" s="48"/>
      <c r="BR12" s="48"/>
      <c r="BS12" s="48"/>
      <c r="BT12" s="48"/>
      <c r="BU12" s="48"/>
      <c r="BV12" s="48"/>
      <c r="BW12" s="39"/>
      <c r="BX12" s="39"/>
      <c r="BY12" s="39"/>
      <c r="BZ12" s="39"/>
      <c r="CA12" s="39"/>
      <c r="CB12" s="39"/>
      <c r="CC12" s="39"/>
      <c r="CD12" s="39"/>
      <c r="CE12" s="39"/>
      <c r="CF12" s="39"/>
      <c r="CG12" s="39"/>
      <c r="CH12" s="39"/>
      <c r="CI12" s="49"/>
      <c r="CJ12" s="38"/>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49"/>
      <c r="DO12" s="38"/>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49"/>
      <c r="ET12" s="38"/>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49"/>
    </row>
    <row r="13" spans="1:183" ht="33.6" x14ac:dyDescent="0.3">
      <c r="A13" s="44">
        <f t="shared" si="5"/>
        <v>6</v>
      </c>
      <c r="B13" s="39" t="s">
        <v>53</v>
      </c>
      <c r="C13" s="39"/>
      <c r="D13" s="39" t="s">
        <v>54</v>
      </c>
      <c r="E13" s="39">
        <v>1</v>
      </c>
      <c r="F13" s="45">
        <v>1</v>
      </c>
      <c r="G13" s="39">
        <v>1</v>
      </c>
      <c r="H13" s="45"/>
      <c r="I13" s="39"/>
      <c r="J13" s="45"/>
      <c r="K13" s="39"/>
      <c r="L13" s="45"/>
      <c r="M13" s="39"/>
      <c r="N13" s="45"/>
      <c r="O13" s="39"/>
      <c r="P13" s="45"/>
      <c r="Q13" s="39"/>
      <c r="R13" s="45">
        <v>1</v>
      </c>
      <c r="S13" s="39">
        <v>1</v>
      </c>
      <c r="T13" s="45">
        <v>1</v>
      </c>
      <c r="U13" s="39"/>
      <c r="V13" s="45">
        <v>1</v>
      </c>
      <c r="W13" s="39"/>
      <c r="X13" s="39">
        <v>30</v>
      </c>
      <c r="Y13" s="47">
        <v>35</v>
      </c>
      <c r="Z13" s="38"/>
      <c r="AA13" s="39"/>
      <c r="AB13" s="39"/>
      <c r="AC13" s="39"/>
      <c r="AD13" s="39"/>
      <c r="AE13" s="39"/>
      <c r="AF13" s="39"/>
      <c r="AG13" s="39"/>
      <c r="AH13" s="39"/>
      <c r="AI13" s="39"/>
      <c r="AJ13" s="39"/>
      <c r="AK13" s="39"/>
      <c r="AL13" s="39"/>
      <c r="AM13" s="39"/>
      <c r="AN13" s="39"/>
      <c r="AO13" s="48"/>
      <c r="AP13" s="48"/>
      <c r="AQ13" s="48"/>
      <c r="AR13" s="48"/>
      <c r="AS13" s="48"/>
      <c r="AT13" s="48"/>
      <c r="AU13" s="48"/>
      <c r="AV13" s="48"/>
      <c r="AW13" s="48"/>
      <c r="AX13" s="48"/>
      <c r="AY13" s="48"/>
      <c r="AZ13" s="48"/>
      <c r="BA13" s="48"/>
      <c r="BB13" s="48"/>
      <c r="BC13" s="48"/>
      <c r="BD13" s="51"/>
      <c r="BE13" s="52"/>
      <c r="BF13" s="48"/>
      <c r="BG13" s="48"/>
      <c r="BH13" s="48"/>
      <c r="BI13" s="48"/>
      <c r="BJ13" s="48"/>
      <c r="BK13" s="48"/>
      <c r="BL13" s="48"/>
      <c r="BM13" s="48"/>
      <c r="BN13" s="48"/>
      <c r="BO13" s="48"/>
      <c r="BP13" s="48"/>
      <c r="BQ13" s="48"/>
      <c r="BR13" s="48"/>
      <c r="BS13" s="48"/>
      <c r="BT13" s="48"/>
      <c r="BU13" s="48"/>
      <c r="BV13" s="48"/>
      <c r="BW13" s="39"/>
      <c r="BX13" s="39"/>
      <c r="BY13" s="39"/>
      <c r="BZ13" s="39"/>
      <c r="CA13" s="39"/>
      <c r="CB13" s="39"/>
      <c r="CC13" s="39"/>
      <c r="CD13" s="39"/>
      <c r="CE13" s="39"/>
      <c r="CF13" s="39"/>
      <c r="CG13" s="39"/>
      <c r="CH13" s="39"/>
      <c r="CI13" s="49"/>
      <c r="CJ13" s="38"/>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49"/>
      <c r="DO13" s="38"/>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49"/>
      <c r="ET13" s="38"/>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49"/>
    </row>
    <row r="14" spans="1:183" ht="33.6" x14ac:dyDescent="0.3">
      <c r="A14" s="44">
        <f t="shared" si="5"/>
        <v>7</v>
      </c>
      <c r="B14" s="39" t="s">
        <v>55</v>
      </c>
      <c r="C14" s="39"/>
      <c r="D14" s="39" t="s">
        <v>54</v>
      </c>
      <c r="E14" s="39">
        <v>1</v>
      </c>
      <c r="F14" s="45">
        <v>1</v>
      </c>
      <c r="G14" s="39">
        <v>1</v>
      </c>
      <c r="H14" s="45"/>
      <c r="I14" s="39"/>
      <c r="J14" s="45"/>
      <c r="K14" s="39"/>
      <c r="L14" s="45"/>
      <c r="M14" s="39"/>
      <c r="N14" s="45"/>
      <c r="O14" s="39"/>
      <c r="P14" s="45"/>
      <c r="Q14" s="39"/>
      <c r="R14" s="45">
        <v>1</v>
      </c>
      <c r="S14" s="39">
        <v>1</v>
      </c>
      <c r="T14" s="45">
        <v>1</v>
      </c>
      <c r="U14" s="39"/>
      <c r="V14" s="45">
        <v>1</v>
      </c>
      <c r="W14" s="39"/>
      <c r="X14" s="39">
        <v>30</v>
      </c>
      <c r="Y14" s="47">
        <v>35</v>
      </c>
      <c r="Z14" s="38"/>
      <c r="AA14" s="39"/>
      <c r="AB14" s="39"/>
      <c r="AC14" s="39"/>
      <c r="AD14" s="39"/>
      <c r="AE14" s="39"/>
      <c r="AF14" s="39"/>
      <c r="AG14" s="39"/>
      <c r="AH14" s="39"/>
      <c r="AI14" s="39"/>
      <c r="AJ14" s="39"/>
      <c r="AK14" s="39"/>
      <c r="AL14" s="39"/>
      <c r="AM14" s="39"/>
      <c r="AN14" s="39"/>
      <c r="AO14" s="48"/>
      <c r="AP14" s="48"/>
      <c r="AQ14" s="48"/>
      <c r="AR14" s="48"/>
      <c r="AS14" s="48"/>
      <c r="AT14" s="48"/>
      <c r="AU14" s="48"/>
      <c r="AV14" s="48"/>
      <c r="AW14" s="48"/>
      <c r="AX14" s="48"/>
      <c r="AY14" s="48"/>
      <c r="AZ14" s="48"/>
      <c r="BA14" s="48"/>
      <c r="BB14" s="48"/>
      <c r="BC14" s="48"/>
      <c r="BD14" s="51"/>
      <c r="BE14" s="52"/>
      <c r="BF14" s="48"/>
      <c r="BG14" s="48"/>
      <c r="BH14" s="48"/>
      <c r="BI14" s="48"/>
      <c r="BJ14" s="48"/>
      <c r="BK14" s="48"/>
      <c r="BL14" s="48"/>
      <c r="BM14" s="48"/>
      <c r="BN14" s="48"/>
      <c r="BO14" s="48"/>
      <c r="BP14" s="48"/>
      <c r="BQ14" s="48"/>
      <c r="BR14" s="48"/>
      <c r="BS14" s="48"/>
      <c r="BT14" s="48"/>
      <c r="BU14" s="48"/>
      <c r="BV14" s="48"/>
      <c r="BW14" s="39"/>
      <c r="BX14" s="39"/>
      <c r="BY14" s="39"/>
      <c r="BZ14" s="39"/>
      <c r="CA14" s="39"/>
      <c r="CB14" s="39"/>
      <c r="CC14" s="39"/>
      <c r="CD14" s="39"/>
      <c r="CE14" s="39"/>
      <c r="CF14" s="39"/>
      <c r="CG14" s="39"/>
      <c r="CH14" s="39"/>
      <c r="CI14" s="49"/>
      <c r="CJ14" s="38"/>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49"/>
      <c r="DO14" s="38"/>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49"/>
      <c r="ET14" s="38"/>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49"/>
    </row>
    <row r="15" spans="1:183" ht="33.6" x14ac:dyDescent="0.3">
      <c r="A15" s="44">
        <f t="shared" si="5"/>
        <v>8</v>
      </c>
      <c r="B15" s="39" t="s">
        <v>56</v>
      </c>
      <c r="C15" s="39"/>
      <c r="D15" s="39" t="s">
        <v>54</v>
      </c>
      <c r="E15" s="39">
        <v>1</v>
      </c>
      <c r="F15" s="45">
        <v>1</v>
      </c>
      <c r="G15" s="39">
        <v>1</v>
      </c>
      <c r="H15" s="45"/>
      <c r="I15" s="39"/>
      <c r="J15" s="45"/>
      <c r="K15" s="39"/>
      <c r="L15" s="45"/>
      <c r="M15" s="39"/>
      <c r="N15" s="45"/>
      <c r="O15" s="39"/>
      <c r="P15" s="45"/>
      <c r="Q15" s="39"/>
      <c r="R15" s="45">
        <v>1</v>
      </c>
      <c r="S15" s="39">
        <v>1</v>
      </c>
      <c r="T15" s="45">
        <v>1</v>
      </c>
      <c r="U15" s="39"/>
      <c r="V15" s="45">
        <v>1</v>
      </c>
      <c r="W15" s="39"/>
      <c r="X15" s="39">
        <v>30</v>
      </c>
      <c r="Y15" s="47">
        <v>35</v>
      </c>
      <c r="Z15" s="38"/>
      <c r="AA15" s="39"/>
      <c r="AB15" s="39"/>
      <c r="AC15" s="39"/>
      <c r="AD15" s="39"/>
      <c r="AE15" s="39"/>
      <c r="AF15" s="39"/>
      <c r="AG15" s="39"/>
      <c r="AH15" s="39"/>
      <c r="AI15" s="39"/>
      <c r="AJ15" s="39"/>
      <c r="AK15" s="39"/>
      <c r="AL15" s="39"/>
      <c r="AM15" s="39"/>
      <c r="AN15" s="39"/>
      <c r="AO15" s="48"/>
      <c r="AP15" s="48"/>
      <c r="AQ15" s="48"/>
      <c r="AR15" s="48"/>
      <c r="AS15" s="48"/>
      <c r="AT15" s="48"/>
      <c r="AU15" s="48"/>
      <c r="AV15" s="48"/>
      <c r="AW15" s="48"/>
      <c r="AX15" s="48"/>
      <c r="AY15" s="48"/>
      <c r="AZ15" s="48"/>
      <c r="BA15" s="48"/>
      <c r="BB15" s="48"/>
      <c r="BC15" s="48"/>
      <c r="BD15" s="51"/>
      <c r="BE15" s="52"/>
      <c r="BF15" s="48"/>
      <c r="BG15" s="48"/>
      <c r="BH15" s="48"/>
      <c r="BI15" s="48"/>
      <c r="BJ15" s="48"/>
      <c r="BK15" s="48"/>
      <c r="BL15" s="48"/>
      <c r="BM15" s="48"/>
      <c r="BN15" s="48"/>
      <c r="BO15" s="48"/>
      <c r="BP15" s="48"/>
      <c r="BQ15" s="48"/>
      <c r="BR15" s="48"/>
      <c r="BS15" s="48"/>
      <c r="BT15" s="48"/>
      <c r="BU15" s="48"/>
      <c r="BV15" s="48"/>
      <c r="BW15" s="39"/>
      <c r="BX15" s="39"/>
      <c r="BY15" s="39"/>
      <c r="BZ15" s="39"/>
      <c r="CA15" s="39"/>
      <c r="CB15" s="39"/>
      <c r="CC15" s="39"/>
      <c r="CD15" s="39"/>
      <c r="CE15" s="39"/>
      <c r="CF15" s="39"/>
      <c r="CG15" s="39"/>
      <c r="CH15" s="39"/>
      <c r="CI15" s="49"/>
      <c r="CJ15" s="38"/>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49"/>
      <c r="DO15" s="38"/>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49"/>
      <c r="ET15" s="38"/>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49"/>
    </row>
    <row r="16" spans="1:183" ht="33.6" x14ac:dyDescent="0.3">
      <c r="A16" s="44">
        <f t="shared" si="5"/>
        <v>9</v>
      </c>
      <c r="B16" s="39" t="s">
        <v>57</v>
      </c>
      <c r="C16" s="39"/>
      <c r="D16" s="39" t="s">
        <v>54</v>
      </c>
      <c r="E16" s="39">
        <v>1</v>
      </c>
      <c r="F16" s="45">
        <v>1</v>
      </c>
      <c r="G16" s="39">
        <v>1</v>
      </c>
      <c r="H16" s="45"/>
      <c r="I16" s="39"/>
      <c r="J16" s="45"/>
      <c r="K16" s="39"/>
      <c r="L16" s="45"/>
      <c r="M16" s="39"/>
      <c r="N16" s="45"/>
      <c r="O16" s="39"/>
      <c r="P16" s="45"/>
      <c r="Q16" s="39"/>
      <c r="R16" s="45">
        <v>1</v>
      </c>
      <c r="S16" s="39">
        <v>1</v>
      </c>
      <c r="T16" s="45">
        <v>1</v>
      </c>
      <c r="U16" s="39"/>
      <c r="V16" s="45">
        <v>1</v>
      </c>
      <c r="W16" s="39"/>
      <c r="X16" s="39">
        <v>30</v>
      </c>
      <c r="Y16" s="47">
        <v>35</v>
      </c>
      <c r="Z16" s="38"/>
      <c r="AA16" s="39"/>
      <c r="AB16" s="39"/>
      <c r="AC16" s="39"/>
      <c r="AD16" s="39"/>
      <c r="AE16" s="39"/>
      <c r="AF16" s="39"/>
      <c r="AG16" s="39"/>
      <c r="AH16" s="39"/>
      <c r="AI16" s="39"/>
      <c r="AJ16" s="39"/>
      <c r="AK16" s="39"/>
      <c r="AL16" s="39"/>
      <c r="AM16" s="39"/>
      <c r="AN16" s="39"/>
      <c r="AO16" s="48"/>
      <c r="AP16" s="48"/>
      <c r="AQ16" s="48"/>
      <c r="AR16" s="48"/>
      <c r="AS16" s="48"/>
      <c r="AT16" s="48"/>
      <c r="AU16" s="48"/>
      <c r="AV16" s="48"/>
      <c r="AW16" s="48"/>
      <c r="AX16" s="48"/>
      <c r="AY16" s="48"/>
      <c r="AZ16" s="48"/>
      <c r="BA16" s="48"/>
      <c r="BB16" s="48"/>
      <c r="BC16" s="48"/>
      <c r="BD16" s="51"/>
      <c r="BE16" s="52"/>
      <c r="BF16" s="48"/>
      <c r="BG16" s="48"/>
      <c r="BH16" s="48"/>
      <c r="BI16" s="48"/>
      <c r="BJ16" s="48"/>
      <c r="BK16" s="48"/>
      <c r="BL16" s="48"/>
      <c r="BM16" s="48"/>
      <c r="BN16" s="48"/>
      <c r="BO16" s="48"/>
      <c r="BP16" s="48"/>
      <c r="BQ16" s="48"/>
      <c r="BR16" s="48"/>
      <c r="BS16" s="48"/>
      <c r="BT16" s="48"/>
      <c r="BU16" s="48"/>
      <c r="BV16" s="48"/>
      <c r="BW16" s="39"/>
      <c r="BX16" s="39"/>
      <c r="BY16" s="39"/>
      <c r="BZ16" s="39"/>
      <c r="CA16" s="39"/>
      <c r="CB16" s="39"/>
      <c r="CC16" s="39"/>
      <c r="CD16" s="39"/>
      <c r="CE16" s="39"/>
      <c r="CF16" s="39"/>
      <c r="CG16" s="39"/>
      <c r="CH16" s="39"/>
      <c r="CI16" s="49"/>
      <c r="CJ16" s="38"/>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49"/>
      <c r="DO16" s="38"/>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49"/>
      <c r="ET16" s="38"/>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49"/>
    </row>
    <row r="17" spans="1:180" ht="33.6" x14ac:dyDescent="0.3">
      <c r="A17" s="44">
        <f t="shared" si="5"/>
        <v>10</v>
      </c>
      <c r="B17" s="39" t="s">
        <v>58</v>
      </c>
      <c r="C17" s="39"/>
      <c r="D17" s="39" t="s">
        <v>59</v>
      </c>
      <c r="E17" s="39">
        <v>1</v>
      </c>
      <c r="F17" s="45">
        <v>1</v>
      </c>
      <c r="G17" s="39">
        <v>1</v>
      </c>
      <c r="H17" s="45"/>
      <c r="I17" s="39"/>
      <c r="J17" s="45"/>
      <c r="K17" s="39">
        <v>1</v>
      </c>
      <c r="L17" s="45"/>
      <c r="M17" s="39"/>
      <c r="N17" s="45"/>
      <c r="O17" s="39"/>
      <c r="P17" s="45"/>
      <c r="Q17" s="39"/>
      <c r="R17" s="45">
        <v>1</v>
      </c>
      <c r="S17" s="39">
        <v>1</v>
      </c>
      <c r="T17" s="45">
        <v>1</v>
      </c>
      <c r="U17" s="39"/>
      <c r="V17" s="45">
        <v>1</v>
      </c>
      <c r="W17" s="39"/>
      <c r="X17" s="39">
        <v>30</v>
      </c>
      <c r="Y17" s="47">
        <v>35</v>
      </c>
      <c r="Z17" s="38"/>
      <c r="AA17" s="39"/>
      <c r="AB17" s="39"/>
      <c r="AC17" s="39"/>
      <c r="AD17" s="39"/>
      <c r="AE17" s="39"/>
      <c r="AF17" s="39"/>
      <c r="AG17" s="39"/>
      <c r="AH17" s="39"/>
      <c r="AI17" s="39"/>
      <c r="AJ17" s="39"/>
      <c r="AK17" s="39"/>
      <c r="AL17" s="39"/>
      <c r="AM17" s="39"/>
      <c r="AN17" s="39"/>
      <c r="AO17" s="48"/>
      <c r="AP17" s="48"/>
      <c r="AQ17" s="48"/>
      <c r="AR17" s="48"/>
      <c r="AS17" s="48"/>
      <c r="AT17" s="48"/>
      <c r="AU17" s="48"/>
      <c r="AV17" s="48"/>
      <c r="AW17" s="48"/>
      <c r="AX17" s="48"/>
      <c r="AY17" s="48"/>
      <c r="AZ17" s="48"/>
      <c r="BA17" s="48"/>
      <c r="BB17" s="48"/>
      <c r="BC17" s="48"/>
      <c r="BD17" s="51"/>
      <c r="BE17" s="52"/>
      <c r="BF17" s="48"/>
      <c r="BG17" s="48"/>
      <c r="BH17" s="48"/>
      <c r="BI17" s="48"/>
      <c r="BJ17" s="48"/>
      <c r="BK17" s="48"/>
      <c r="BL17" s="48"/>
      <c r="BM17" s="48"/>
      <c r="BN17" s="48"/>
      <c r="BO17" s="48"/>
      <c r="BP17" s="48"/>
      <c r="BQ17" s="48"/>
      <c r="BR17" s="48"/>
      <c r="BS17" s="48"/>
      <c r="BT17" s="48"/>
      <c r="BU17" s="48"/>
      <c r="BV17" s="48"/>
      <c r="BW17" s="39"/>
      <c r="BX17" s="39"/>
      <c r="BY17" s="39"/>
      <c r="BZ17" s="39"/>
      <c r="CA17" s="39"/>
      <c r="CB17" s="39"/>
      <c r="CC17" s="39"/>
      <c r="CD17" s="39"/>
      <c r="CE17" s="39"/>
      <c r="CF17" s="39"/>
      <c r="CG17" s="39"/>
      <c r="CH17" s="39"/>
      <c r="CI17" s="49"/>
      <c r="CJ17" s="38"/>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49"/>
      <c r="DO17" s="38"/>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49"/>
      <c r="ET17" s="38"/>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49"/>
    </row>
    <row r="18" spans="1:180" ht="33.6" x14ac:dyDescent="0.3">
      <c r="A18" s="44">
        <f t="shared" si="5"/>
        <v>11</v>
      </c>
      <c r="B18" s="39" t="s">
        <v>60</v>
      </c>
      <c r="C18" s="39"/>
      <c r="D18" s="39" t="s">
        <v>61</v>
      </c>
      <c r="E18" s="39">
        <v>1</v>
      </c>
      <c r="F18" s="45">
        <v>1</v>
      </c>
      <c r="G18" s="39">
        <v>1</v>
      </c>
      <c r="H18" s="45"/>
      <c r="I18" s="39"/>
      <c r="J18" s="45"/>
      <c r="K18" s="39"/>
      <c r="L18" s="45"/>
      <c r="M18" s="39"/>
      <c r="N18" s="45"/>
      <c r="O18" s="39">
        <v>1</v>
      </c>
      <c r="P18" s="45"/>
      <c r="Q18" s="39"/>
      <c r="R18" s="45">
        <v>1</v>
      </c>
      <c r="S18" s="39">
        <v>1</v>
      </c>
      <c r="T18" s="45">
        <v>1</v>
      </c>
      <c r="U18" s="39"/>
      <c r="V18" s="45">
        <v>1</v>
      </c>
      <c r="W18" s="39"/>
      <c r="X18" s="39">
        <v>30</v>
      </c>
      <c r="Y18" s="47">
        <v>35</v>
      </c>
      <c r="Z18" s="38"/>
      <c r="AA18" s="39"/>
      <c r="AB18" s="39"/>
      <c r="AC18" s="39"/>
      <c r="AD18" s="39"/>
      <c r="AE18" s="39"/>
      <c r="AF18" s="39"/>
      <c r="AG18" s="39"/>
      <c r="AH18" s="39"/>
      <c r="AI18" s="39"/>
      <c r="AJ18" s="39"/>
      <c r="AK18" s="39"/>
      <c r="AL18" s="39"/>
      <c r="AM18" s="39"/>
      <c r="AN18" s="39"/>
      <c r="AO18" s="48"/>
      <c r="AP18" s="48"/>
      <c r="AQ18" s="48"/>
      <c r="AR18" s="48"/>
      <c r="AS18" s="48"/>
      <c r="AT18" s="48"/>
      <c r="AU18" s="48"/>
      <c r="AV18" s="48"/>
      <c r="AW18" s="48"/>
      <c r="AX18" s="48"/>
      <c r="AY18" s="48"/>
      <c r="AZ18" s="48"/>
      <c r="BA18" s="48"/>
      <c r="BB18" s="48"/>
      <c r="BC18" s="48"/>
      <c r="BD18" s="51"/>
      <c r="BE18" s="52"/>
      <c r="BF18" s="48"/>
      <c r="BG18" s="48"/>
      <c r="BH18" s="48"/>
      <c r="BI18" s="48"/>
      <c r="BJ18" s="48"/>
      <c r="BK18" s="48"/>
      <c r="BL18" s="48"/>
      <c r="BM18" s="48"/>
      <c r="BN18" s="48"/>
      <c r="BO18" s="48"/>
      <c r="BP18" s="48"/>
      <c r="BQ18" s="48"/>
      <c r="BR18" s="48"/>
      <c r="BS18" s="48"/>
      <c r="BT18" s="48"/>
      <c r="BU18" s="48"/>
      <c r="BV18" s="48"/>
      <c r="BW18" s="39"/>
      <c r="BX18" s="39"/>
      <c r="BY18" s="39"/>
      <c r="BZ18" s="39"/>
      <c r="CA18" s="39"/>
      <c r="CB18" s="39"/>
      <c r="CC18" s="39"/>
      <c r="CD18" s="39"/>
      <c r="CE18" s="39"/>
      <c r="CF18" s="39"/>
      <c r="CG18" s="39"/>
      <c r="CH18" s="39"/>
      <c r="CI18" s="49"/>
      <c r="CJ18" s="38"/>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49"/>
      <c r="DO18" s="38"/>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49"/>
      <c r="ET18" s="38"/>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49"/>
    </row>
    <row r="19" spans="1:180" ht="67.2" x14ac:dyDescent="0.3">
      <c r="A19" s="44">
        <f t="shared" si="5"/>
        <v>12</v>
      </c>
      <c r="B19" s="39" t="s">
        <v>62</v>
      </c>
      <c r="C19" s="39"/>
      <c r="D19" s="39" t="s">
        <v>63</v>
      </c>
      <c r="E19" s="39">
        <v>1</v>
      </c>
      <c r="F19" s="45">
        <v>1</v>
      </c>
      <c r="G19" s="39"/>
      <c r="H19" s="45">
        <v>1</v>
      </c>
      <c r="I19" s="39"/>
      <c r="J19" s="45"/>
      <c r="K19" s="46">
        <v>1</v>
      </c>
      <c r="L19" s="45">
        <v>1</v>
      </c>
      <c r="M19" s="39"/>
      <c r="N19" s="45">
        <v>1</v>
      </c>
      <c r="O19" s="39">
        <v>1</v>
      </c>
      <c r="P19" s="45">
        <v>1</v>
      </c>
      <c r="Q19" s="39">
        <v>1</v>
      </c>
      <c r="R19" s="45">
        <v>1</v>
      </c>
      <c r="S19" s="39">
        <v>1</v>
      </c>
      <c r="T19" s="45">
        <v>1</v>
      </c>
      <c r="U19" s="39"/>
      <c r="V19" s="45">
        <v>1</v>
      </c>
      <c r="W19" s="39"/>
      <c r="X19" s="39">
        <f>8*20</f>
        <v>160</v>
      </c>
      <c r="Y19" s="47">
        <v>49</v>
      </c>
      <c r="Z19" s="3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51"/>
      <c r="BE19" s="52"/>
      <c r="BF19" s="48"/>
      <c r="BG19" s="48"/>
      <c r="BH19" s="48"/>
      <c r="BI19" s="48"/>
      <c r="BJ19" s="48"/>
      <c r="BK19" s="48"/>
      <c r="BL19" s="48"/>
      <c r="BM19" s="48"/>
      <c r="BN19" s="48"/>
      <c r="BO19" s="48"/>
      <c r="BP19" s="48"/>
      <c r="BQ19" s="48"/>
      <c r="BR19" s="48"/>
      <c r="BS19" s="48"/>
      <c r="BT19" s="48"/>
      <c r="BU19" s="48"/>
      <c r="BV19" s="48"/>
      <c r="BW19" s="39"/>
      <c r="BX19" s="39"/>
      <c r="BY19" s="39"/>
      <c r="BZ19" s="39"/>
      <c r="CA19" s="39"/>
      <c r="CB19" s="39"/>
      <c r="CC19" s="39"/>
      <c r="CD19" s="39"/>
      <c r="CE19" s="39"/>
      <c r="CF19" s="39"/>
      <c r="CG19" s="39"/>
      <c r="CH19" s="39"/>
      <c r="CI19" s="49"/>
      <c r="CJ19" s="38"/>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49"/>
      <c r="DO19" s="38"/>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49"/>
      <c r="ET19" s="38"/>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49"/>
    </row>
    <row r="20" spans="1:180" ht="33.6" x14ac:dyDescent="0.3">
      <c r="A20" s="44">
        <f t="shared" si="5"/>
        <v>13</v>
      </c>
      <c r="B20" s="39" t="s">
        <v>64</v>
      </c>
      <c r="C20" s="39"/>
      <c r="D20" s="39" t="s">
        <v>65</v>
      </c>
      <c r="E20" s="39">
        <v>1</v>
      </c>
      <c r="F20" s="45">
        <v>1</v>
      </c>
      <c r="G20" s="39"/>
      <c r="H20" s="45">
        <v>1</v>
      </c>
      <c r="I20" s="39"/>
      <c r="J20" s="45"/>
      <c r="K20" s="46">
        <v>1</v>
      </c>
      <c r="L20" s="45">
        <v>1</v>
      </c>
      <c r="M20" s="39"/>
      <c r="N20" s="45"/>
      <c r="O20" s="39"/>
      <c r="P20" s="45"/>
      <c r="Q20" s="39"/>
      <c r="R20" s="45">
        <v>1</v>
      </c>
      <c r="S20" s="39">
        <v>1</v>
      </c>
      <c r="T20" s="45">
        <v>1</v>
      </c>
      <c r="U20" s="39"/>
      <c r="V20" s="45">
        <v>1</v>
      </c>
      <c r="W20" s="39"/>
      <c r="X20" s="39">
        <f>5*2*20</f>
        <v>200</v>
      </c>
      <c r="Y20" s="47">
        <v>42</v>
      </c>
      <c r="Z20" s="38"/>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49"/>
      <c r="BE20" s="38"/>
      <c r="BF20" s="39"/>
      <c r="BG20" s="39"/>
      <c r="BH20" s="39"/>
      <c r="BI20" s="39"/>
      <c r="BJ20" s="39"/>
      <c r="BK20" s="39"/>
      <c r="BL20" s="39"/>
      <c r="BM20" s="39"/>
      <c r="BN20" s="39"/>
      <c r="BO20" s="39"/>
      <c r="BP20" s="39"/>
      <c r="BQ20" s="48"/>
      <c r="BR20" s="48"/>
      <c r="BS20" s="48"/>
      <c r="BT20" s="48"/>
      <c r="BU20" s="48"/>
      <c r="BV20" s="48"/>
      <c r="BW20" s="48"/>
      <c r="BX20" s="48"/>
      <c r="BY20" s="48"/>
      <c r="BZ20" s="48"/>
      <c r="CA20" s="48"/>
      <c r="CB20" s="48"/>
      <c r="CC20" s="48"/>
      <c r="CD20" s="48"/>
      <c r="CE20" s="48"/>
      <c r="CF20" s="48"/>
      <c r="CG20" s="48"/>
      <c r="CH20" s="48"/>
      <c r="CI20" s="51"/>
      <c r="CJ20" s="52"/>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67"/>
      <c r="DN20" s="68"/>
      <c r="DO20" s="69"/>
      <c r="DP20" s="67"/>
      <c r="DQ20" s="67"/>
      <c r="DR20" s="67"/>
      <c r="DS20" s="67"/>
      <c r="DT20" s="67"/>
      <c r="DU20" s="67"/>
      <c r="DV20" s="67"/>
      <c r="DW20" s="67"/>
      <c r="DX20" s="67"/>
      <c r="DY20" s="67"/>
      <c r="DZ20" s="67"/>
      <c r="EA20" s="67"/>
      <c r="EB20" s="67"/>
      <c r="EC20" s="67"/>
      <c r="ED20" s="67"/>
      <c r="EE20" s="67"/>
      <c r="EF20" s="67"/>
      <c r="EG20" s="67"/>
      <c r="EH20" s="67"/>
      <c r="EI20" s="39"/>
      <c r="EJ20" s="39"/>
      <c r="EK20" s="39"/>
      <c r="EL20" s="39"/>
      <c r="EM20" s="39"/>
      <c r="EN20" s="39"/>
      <c r="EO20" s="39"/>
      <c r="EP20" s="39"/>
      <c r="EQ20" s="39"/>
      <c r="ER20" s="39"/>
      <c r="ES20" s="49"/>
      <c r="ET20" s="38"/>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49"/>
    </row>
    <row r="21" spans="1:180" ht="117.6" x14ac:dyDescent="0.3">
      <c r="A21" s="44">
        <f t="shared" si="5"/>
        <v>14</v>
      </c>
      <c r="B21" s="39" t="s">
        <v>66</v>
      </c>
      <c r="C21" s="39"/>
      <c r="D21" s="39" t="s">
        <v>67</v>
      </c>
      <c r="E21" s="46">
        <v>1</v>
      </c>
      <c r="F21" s="45">
        <v>1</v>
      </c>
      <c r="G21" s="39">
        <v>1</v>
      </c>
      <c r="H21" s="45">
        <v>1</v>
      </c>
      <c r="I21" s="39">
        <v>1</v>
      </c>
      <c r="J21" s="45">
        <v>1</v>
      </c>
      <c r="K21" s="39">
        <v>1</v>
      </c>
      <c r="L21" s="45">
        <v>1</v>
      </c>
      <c r="M21" s="39">
        <v>1</v>
      </c>
      <c r="N21" s="45">
        <v>1</v>
      </c>
      <c r="O21" s="39">
        <v>1</v>
      </c>
      <c r="P21" s="45">
        <v>1</v>
      </c>
      <c r="Q21" s="39">
        <v>1</v>
      </c>
      <c r="R21" s="45">
        <v>1</v>
      </c>
      <c r="S21" s="39">
        <v>1</v>
      </c>
      <c r="T21" s="45">
        <v>1</v>
      </c>
      <c r="U21" s="39">
        <v>1</v>
      </c>
      <c r="V21" s="45">
        <v>1</v>
      </c>
      <c r="W21" s="39">
        <v>1</v>
      </c>
      <c r="X21" s="39">
        <f>5*20</f>
        <v>100</v>
      </c>
      <c r="Y21" s="47">
        <f>12*7</f>
        <v>84</v>
      </c>
      <c r="Z21" s="3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51"/>
      <c r="BE21" s="52"/>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51"/>
      <c r="CJ21" s="52"/>
      <c r="CK21" s="48"/>
      <c r="CL21" s="48"/>
      <c r="CM21" s="48"/>
      <c r="CN21" s="48"/>
      <c r="CO21" s="48"/>
      <c r="CP21" s="48"/>
      <c r="CQ21" s="48"/>
      <c r="CR21" s="48"/>
      <c r="CS21" s="48"/>
      <c r="CT21" s="48"/>
      <c r="CU21" s="48"/>
      <c r="CV21" s="48"/>
      <c r="CW21" s="48"/>
      <c r="CX21" s="48"/>
      <c r="CY21" s="48"/>
      <c r="CZ21" s="48"/>
      <c r="DA21" s="48"/>
      <c r="DB21" s="48"/>
      <c r="DC21" s="48"/>
      <c r="DD21" s="48"/>
      <c r="DE21" s="48"/>
      <c r="DF21" s="39"/>
      <c r="DG21" s="39"/>
      <c r="DH21" s="39"/>
      <c r="DI21" s="39"/>
      <c r="DJ21" s="39"/>
      <c r="DK21" s="39"/>
      <c r="DL21" s="39"/>
      <c r="DM21" s="39"/>
      <c r="DN21" s="49"/>
      <c r="DO21" s="38"/>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49"/>
      <c r="ET21" s="38"/>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49"/>
    </row>
    <row r="22" spans="1:180" ht="50.4" x14ac:dyDescent="0.3">
      <c r="A22" s="44">
        <f t="shared" si="5"/>
        <v>15</v>
      </c>
      <c r="B22" s="39" t="s">
        <v>68</v>
      </c>
      <c r="C22" s="39"/>
      <c r="D22" s="39" t="s">
        <v>69</v>
      </c>
      <c r="E22" s="39">
        <v>1</v>
      </c>
      <c r="F22" s="45">
        <v>1</v>
      </c>
      <c r="G22" s="39"/>
      <c r="H22" s="45">
        <v>1</v>
      </c>
      <c r="I22" s="46">
        <v>1</v>
      </c>
      <c r="J22" s="45">
        <v>1</v>
      </c>
      <c r="K22" s="39">
        <v>1</v>
      </c>
      <c r="L22" s="45">
        <v>1</v>
      </c>
      <c r="M22" s="39"/>
      <c r="N22" s="45">
        <v>1</v>
      </c>
      <c r="O22" s="39"/>
      <c r="P22" s="45"/>
      <c r="Q22" s="39">
        <v>1</v>
      </c>
      <c r="R22" s="45">
        <v>1</v>
      </c>
      <c r="S22" s="39">
        <v>1</v>
      </c>
      <c r="T22" s="45">
        <v>1</v>
      </c>
      <c r="U22" s="39"/>
      <c r="V22" s="45">
        <v>1</v>
      </c>
      <c r="W22" s="39"/>
      <c r="X22" s="39">
        <f>6*15</f>
        <v>90</v>
      </c>
      <c r="Y22" s="47">
        <f>12*7</f>
        <v>84</v>
      </c>
      <c r="Z22" s="3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51"/>
      <c r="BE22" s="52"/>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51"/>
      <c r="CJ22" s="52"/>
      <c r="CK22" s="48"/>
      <c r="CL22" s="48"/>
      <c r="CM22" s="48"/>
      <c r="CN22" s="48"/>
      <c r="CO22" s="48"/>
      <c r="CP22" s="48"/>
      <c r="CQ22" s="48"/>
      <c r="CR22" s="48"/>
      <c r="CS22" s="48"/>
      <c r="CT22" s="48"/>
      <c r="CU22" s="48"/>
      <c r="CV22" s="48"/>
      <c r="CW22" s="48"/>
      <c r="CX22" s="48"/>
      <c r="CY22" s="48"/>
      <c r="CZ22" s="48"/>
      <c r="DA22" s="48"/>
      <c r="DB22" s="48"/>
      <c r="DC22" s="48"/>
      <c r="DD22" s="48"/>
      <c r="DE22" s="48"/>
      <c r="DF22" s="39"/>
      <c r="DG22" s="39"/>
      <c r="DH22" s="39"/>
      <c r="DI22" s="39"/>
      <c r="DJ22" s="39"/>
      <c r="DK22" s="39"/>
      <c r="DL22" s="39"/>
      <c r="DM22" s="39"/>
      <c r="DN22" s="49"/>
      <c r="DO22" s="38"/>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49"/>
      <c r="ET22" s="38"/>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49"/>
    </row>
    <row r="23" spans="1:180" ht="66" customHeight="1" x14ac:dyDescent="0.3">
      <c r="A23" s="44">
        <f t="shared" si="5"/>
        <v>16</v>
      </c>
      <c r="B23" s="39" t="s">
        <v>70</v>
      </c>
      <c r="C23" s="39"/>
      <c r="D23" s="39" t="s">
        <v>71</v>
      </c>
      <c r="E23" s="39">
        <v>1</v>
      </c>
      <c r="F23" s="46">
        <v>1</v>
      </c>
      <c r="G23" s="39"/>
      <c r="H23" s="45">
        <v>1</v>
      </c>
      <c r="I23" s="39"/>
      <c r="J23" s="45"/>
      <c r="K23" s="39">
        <v>1</v>
      </c>
      <c r="L23" s="45">
        <v>1</v>
      </c>
      <c r="M23" s="39"/>
      <c r="N23" s="45"/>
      <c r="O23" s="39"/>
      <c r="P23" s="45"/>
      <c r="Q23" s="39"/>
      <c r="R23" s="45">
        <v>1</v>
      </c>
      <c r="S23" s="39">
        <v>1</v>
      </c>
      <c r="T23" s="45">
        <v>1</v>
      </c>
      <c r="U23" s="39"/>
      <c r="V23" s="45">
        <v>1</v>
      </c>
      <c r="W23" s="39"/>
      <c r="X23" s="39"/>
      <c r="Y23" s="47">
        <v>56</v>
      </c>
      <c r="Z23" s="38"/>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49"/>
      <c r="BE23" s="38"/>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49"/>
      <c r="CJ23" s="38"/>
      <c r="CK23" s="39"/>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51"/>
      <c r="DO23" s="52"/>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39"/>
      <c r="EQ23" s="39"/>
      <c r="ER23" s="39"/>
      <c r="ES23" s="49"/>
      <c r="ET23" s="38"/>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49"/>
    </row>
    <row r="24" spans="1:180" ht="33.6" x14ac:dyDescent="0.3">
      <c r="A24" s="44">
        <f t="shared" si="5"/>
        <v>17</v>
      </c>
      <c r="B24" s="39" t="s">
        <v>72</v>
      </c>
      <c r="C24" s="39"/>
      <c r="D24" s="39" t="s">
        <v>73</v>
      </c>
      <c r="E24" s="39">
        <v>1</v>
      </c>
      <c r="F24" s="46">
        <v>1</v>
      </c>
      <c r="G24" s="39"/>
      <c r="H24" s="45">
        <v>1</v>
      </c>
      <c r="I24" s="39"/>
      <c r="J24" s="45"/>
      <c r="K24" s="39"/>
      <c r="L24" s="45">
        <v>1</v>
      </c>
      <c r="M24" s="39"/>
      <c r="N24" s="45"/>
      <c r="O24" s="39"/>
      <c r="P24" s="45"/>
      <c r="Q24" s="39"/>
      <c r="R24" s="45">
        <v>1</v>
      </c>
      <c r="S24" s="39">
        <v>1</v>
      </c>
      <c r="T24" s="45">
        <v>1</v>
      </c>
      <c r="U24" s="39"/>
      <c r="V24" s="45">
        <v>1</v>
      </c>
      <c r="W24" s="39"/>
      <c r="X24" s="39">
        <f>4*15</f>
        <v>60</v>
      </c>
      <c r="Y24" s="47"/>
      <c r="Z24" s="38"/>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49"/>
      <c r="BE24" s="38"/>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49"/>
      <c r="CJ24" s="38"/>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49"/>
      <c r="DO24" s="38"/>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48"/>
      <c r="ER24" s="48"/>
      <c r="ES24" s="51"/>
      <c r="ET24" s="52"/>
      <c r="EU24" s="48"/>
      <c r="EV24" s="48"/>
      <c r="EW24" s="48"/>
      <c r="EX24" s="48"/>
      <c r="EY24" s="48"/>
      <c r="EZ24" s="48"/>
      <c r="FA24" s="48"/>
      <c r="FB24" s="48"/>
      <c r="FC24" s="48"/>
      <c r="FD24" s="48"/>
      <c r="FE24" s="48"/>
      <c r="FF24" s="48"/>
      <c r="FG24" s="39"/>
      <c r="FH24" s="39"/>
      <c r="FI24" s="39"/>
      <c r="FJ24" s="39"/>
      <c r="FK24" s="39"/>
      <c r="FL24" s="39"/>
      <c r="FM24" s="39"/>
      <c r="FN24" s="39"/>
      <c r="FO24" s="39"/>
      <c r="FP24" s="39"/>
      <c r="FQ24" s="39"/>
      <c r="FR24" s="39"/>
      <c r="FS24" s="39"/>
      <c r="FT24" s="39"/>
      <c r="FU24" s="39"/>
      <c r="FV24" s="39"/>
      <c r="FW24" s="39"/>
      <c r="FX24" s="49"/>
    </row>
    <row r="25" spans="1:180" ht="33.6" x14ac:dyDescent="0.3">
      <c r="A25" s="44">
        <f t="shared" si="5"/>
        <v>18</v>
      </c>
      <c r="B25" s="39" t="s">
        <v>74</v>
      </c>
      <c r="C25" s="39"/>
      <c r="D25" s="39" t="s">
        <v>73</v>
      </c>
      <c r="E25" s="46">
        <v>1</v>
      </c>
      <c r="F25" s="45">
        <v>1</v>
      </c>
      <c r="G25" s="39"/>
      <c r="H25" s="45">
        <v>1</v>
      </c>
      <c r="I25" s="39"/>
      <c r="J25" s="45"/>
      <c r="K25" s="39">
        <v>1</v>
      </c>
      <c r="L25" s="45">
        <v>1</v>
      </c>
      <c r="M25" s="39"/>
      <c r="N25" s="45"/>
      <c r="O25" s="39"/>
      <c r="P25" s="45"/>
      <c r="Q25" s="39"/>
      <c r="R25" s="45">
        <v>1</v>
      </c>
      <c r="S25" s="39">
        <v>1</v>
      </c>
      <c r="T25" s="45">
        <v>1</v>
      </c>
      <c r="U25" s="39"/>
      <c r="V25" s="45">
        <v>1</v>
      </c>
      <c r="W25" s="39"/>
      <c r="X25" s="39">
        <f>4*2*10</f>
        <v>80</v>
      </c>
      <c r="Y25" s="47"/>
      <c r="Z25" s="38"/>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49"/>
      <c r="BE25" s="38"/>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49"/>
      <c r="CJ25" s="38"/>
      <c r="CK25" s="39"/>
      <c r="CL25" s="39"/>
      <c r="CM25" s="39"/>
      <c r="CN25" s="39"/>
      <c r="CO25" s="39"/>
      <c r="CP25" s="39"/>
      <c r="CQ25" s="39"/>
      <c r="CR25" s="39"/>
      <c r="CS25" s="39"/>
      <c r="CT25" s="39"/>
      <c r="CU25" s="39"/>
      <c r="CV25" s="39"/>
      <c r="CW25" s="39"/>
      <c r="CX25" s="39"/>
      <c r="CY25" s="39"/>
      <c r="CZ25" s="39"/>
      <c r="DA25" s="39"/>
      <c r="DB25" s="39"/>
      <c r="DC25" s="39"/>
      <c r="DD25" s="39"/>
      <c r="DE25" s="39"/>
      <c r="DF25" s="39"/>
      <c r="DG25" s="48"/>
      <c r="DH25" s="48"/>
      <c r="DI25" s="48"/>
      <c r="DJ25" s="48"/>
      <c r="DK25" s="48"/>
      <c r="DL25" s="48"/>
      <c r="DM25" s="48"/>
      <c r="DN25" s="51"/>
      <c r="DO25" s="52"/>
      <c r="DP25" s="48"/>
      <c r="DQ25" s="48"/>
      <c r="DR25" s="48"/>
      <c r="DS25" s="48"/>
      <c r="DT25" s="48"/>
      <c r="DU25" s="48"/>
      <c r="DV25" s="48"/>
      <c r="DW25" s="48"/>
      <c r="DX25" s="48"/>
      <c r="DY25" s="48"/>
      <c r="DZ25" s="48"/>
      <c r="EA25" s="48"/>
      <c r="EB25" s="48"/>
      <c r="EC25" s="48"/>
      <c r="ED25" s="48"/>
      <c r="EE25" s="48"/>
      <c r="EF25" s="48"/>
      <c r="EG25" s="48"/>
      <c r="EH25" s="48"/>
      <c r="EI25" s="39"/>
      <c r="EJ25" s="39"/>
      <c r="EK25" s="39"/>
      <c r="EL25" s="39"/>
      <c r="EM25" s="39"/>
      <c r="EN25" s="39"/>
      <c r="EO25" s="39"/>
      <c r="EP25" s="39"/>
      <c r="EQ25" s="39"/>
      <c r="ER25" s="39"/>
      <c r="ES25" s="49"/>
      <c r="ET25" s="38"/>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49"/>
    </row>
    <row r="26" spans="1:180" ht="33.6" x14ac:dyDescent="0.3">
      <c r="A26" s="44">
        <f t="shared" si="5"/>
        <v>19</v>
      </c>
      <c r="B26" s="39" t="s">
        <v>75</v>
      </c>
      <c r="C26" s="39"/>
      <c r="D26" s="39" t="s">
        <v>73</v>
      </c>
      <c r="E26" s="46">
        <v>1</v>
      </c>
      <c r="F26" s="45">
        <v>1</v>
      </c>
      <c r="G26" s="39"/>
      <c r="H26" s="45">
        <v>1</v>
      </c>
      <c r="I26" s="39"/>
      <c r="J26" s="45"/>
      <c r="K26" s="39">
        <v>1</v>
      </c>
      <c r="L26" s="45">
        <v>1</v>
      </c>
      <c r="M26" s="39"/>
      <c r="N26" s="45"/>
      <c r="O26" s="39"/>
      <c r="P26" s="45"/>
      <c r="Q26" s="39"/>
      <c r="R26" s="45">
        <v>1</v>
      </c>
      <c r="S26" s="39">
        <v>1</v>
      </c>
      <c r="T26" s="45">
        <v>1</v>
      </c>
      <c r="U26" s="39"/>
      <c r="V26" s="45">
        <v>1</v>
      </c>
      <c r="W26" s="39"/>
      <c r="X26" s="39">
        <f>4*10</f>
        <v>40</v>
      </c>
      <c r="Y26" s="47"/>
      <c r="Z26" s="38"/>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49"/>
      <c r="BE26" s="38"/>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49"/>
      <c r="CJ26" s="38"/>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49"/>
      <c r="DO26" s="38"/>
      <c r="DP26" s="39"/>
      <c r="DQ26" s="39"/>
      <c r="DR26" s="39"/>
      <c r="DS26" s="39"/>
      <c r="DT26" s="39"/>
      <c r="DU26" s="39"/>
      <c r="DV26" s="39"/>
      <c r="DW26" s="39"/>
      <c r="DX26" s="39"/>
      <c r="DY26" s="39"/>
      <c r="DZ26" s="39"/>
      <c r="EA26" s="39"/>
      <c r="EB26" s="39"/>
      <c r="EC26" s="39"/>
      <c r="ED26" s="39"/>
      <c r="EE26" s="39"/>
      <c r="EF26" s="39"/>
      <c r="EG26" s="39"/>
      <c r="EH26" s="39"/>
      <c r="EI26" s="39"/>
      <c r="EJ26" s="48"/>
      <c r="EK26" s="48"/>
      <c r="EL26" s="48"/>
      <c r="EM26" s="48"/>
      <c r="EN26" s="48"/>
      <c r="EO26" s="48"/>
      <c r="EP26" s="48"/>
      <c r="EQ26" s="48"/>
      <c r="ER26" s="48"/>
      <c r="ES26" s="51"/>
      <c r="ET26" s="52"/>
      <c r="EU26" s="48"/>
      <c r="EV26" s="48"/>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49"/>
    </row>
    <row r="27" spans="1:180" ht="33.6" x14ac:dyDescent="0.3">
      <c r="A27" s="44">
        <f t="shared" si="5"/>
        <v>20</v>
      </c>
      <c r="B27" s="39" t="s">
        <v>76</v>
      </c>
      <c r="C27" s="39"/>
      <c r="D27" s="39" t="s">
        <v>73</v>
      </c>
      <c r="E27" s="46">
        <v>1</v>
      </c>
      <c r="F27" s="45">
        <v>1</v>
      </c>
      <c r="G27" s="39">
        <v>1</v>
      </c>
      <c r="H27" s="45">
        <v>1</v>
      </c>
      <c r="I27" s="39">
        <v>1</v>
      </c>
      <c r="J27" s="45">
        <v>1</v>
      </c>
      <c r="K27" s="39">
        <v>1</v>
      </c>
      <c r="L27" s="45">
        <v>1</v>
      </c>
      <c r="M27" s="39">
        <v>1</v>
      </c>
      <c r="N27" s="45">
        <v>1</v>
      </c>
      <c r="O27" s="39">
        <v>1</v>
      </c>
      <c r="P27" s="45">
        <v>1</v>
      </c>
      <c r="Q27" s="39">
        <v>1</v>
      </c>
      <c r="R27" s="45">
        <v>1</v>
      </c>
      <c r="S27" s="39">
        <v>1</v>
      </c>
      <c r="T27" s="45">
        <v>1</v>
      </c>
      <c r="U27" s="39">
        <v>1</v>
      </c>
      <c r="V27" s="45">
        <v>1</v>
      </c>
      <c r="W27" s="39">
        <v>1</v>
      </c>
      <c r="X27" s="39">
        <f>4*20</f>
        <v>80</v>
      </c>
      <c r="Y27" s="47"/>
      <c r="Z27" s="38"/>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49"/>
      <c r="BE27" s="38"/>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49"/>
      <c r="CJ27" s="38"/>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49"/>
      <c r="DO27" s="38"/>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49"/>
      <c r="ET27" s="38"/>
      <c r="EU27" s="39"/>
      <c r="EV27" s="39"/>
      <c r="EW27" s="39"/>
      <c r="EX27" s="48"/>
      <c r="EY27" s="48"/>
      <c r="EZ27" s="48"/>
      <c r="FA27" s="48"/>
      <c r="FB27" s="48"/>
      <c r="FC27" s="48"/>
      <c r="FD27" s="48"/>
      <c r="FE27" s="48"/>
      <c r="FF27" s="48"/>
      <c r="FG27" s="48"/>
      <c r="FH27" s="48"/>
      <c r="FI27" s="48"/>
      <c r="FJ27" s="48"/>
      <c r="FK27" s="39"/>
      <c r="FL27" s="39"/>
      <c r="FM27" s="39"/>
      <c r="FN27" s="39"/>
      <c r="FO27" s="39"/>
      <c r="FP27" s="39"/>
      <c r="FQ27" s="39"/>
      <c r="FR27" s="39"/>
      <c r="FS27" s="39"/>
      <c r="FT27" s="39"/>
      <c r="FU27" s="39"/>
      <c r="FV27" s="39"/>
      <c r="FW27" s="39"/>
      <c r="FX27" s="49"/>
    </row>
    <row r="28" spans="1:180" ht="16.8" x14ac:dyDescent="0.3">
      <c r="A28" s="44">
        <f t="shared" si="5"/>
        <v>21</v>
      </c>
      <c r="B28" s="53"/>
      <c r="C28" s="39"/>
      <c r="D28" s="39"/>
      <c r="E28" s="39"/>
      <c r="F28" s="45"/>
      <c r="G28" s="39"/>
      <c r="H28" s="45"/>
      <c r="I28" s="39"/>
      <c r="J28" s="45"/>
      <c r="K28" s="39"/>
      <c r="L28" s="45"/>
      <c r="M28" s="39"/>
      <c r="N28" s="45"/>
      <c r="O28" s="39"/>
      <c r="P28" s="45"/>
      <c r="Q28" s="39"/>
      <c r="R28" s="45"/>
      <c r="S28" s="39"/>
      <c r="T28" s="45"/>
      <c r="U28" s="39"/>
      <c r="V28" s="45"/>
      <c r="W28" s="39"/>
      <c r="X28" s="39"/>
      <c r="Y28" s="47"/>
      <c r="Z28" s="38"/>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49"/>
      <c r="BE28" s="38"/>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49"/>
      <c r="CJ28" s="38"/>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49"/>
      <c r="DO28" s="38"/>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49"/>
      <c r="ET28" s="38"/>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49"/>
    </row>
    <row r="29" spans="1:180" ht="16.8" x14ac:dyDescent="0.3">
      <c r="A29" s="44">
        <f t="shared" si="5"/>
        <v>22</v>
      </c>
      <c r="B29" s="53"/>
      <c r="C29" s="39"/>
      <c r="D29" s="39"/>
      <c r="E29" s="39"/>
      <c r="F29" s="45"/>
      <c r="G29" s="39"/>
      <c r="H29" s="45"/>
      <c r="I29" s="39"/>
      <c r="J29" s="45"/>
      <c r="K29" s="39"/>
      <c r="L29" s="45"/>
      <c r="M29" s="39"/>
      <c r="N29" s="45"/>
      <c r="O29" s="39"/>
      <c r="P29" s="45"/>
      <c r="Q29" s="39"/>
      <c r="R29" s="45"/>
      <c r="S29" s="39"/>
      <c r="T29" s="45"/>
      <c r="U29" s="39"/>
      <c r="V29" s="45"/>
      <c r="W29" s="39"/>
      <c r="X29" s="39"/>
      <c r="Y29" s="47"/>
      <c r="Z29" s="38"/>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49"/>
      <c r="BE29" s="38"/>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49"/>
      <c r="CJ29" s="38"/>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49"/>
      <c r="DO29" s="38"/>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49"/>
      <c r="ET29" s="38"/>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49"/>
    </row>
    <row r="30" spans="1:180" ht="16.8" x14ac:dyDescent="0.3">
      <c r="A30" s="44">
        <f t="shared" si="5"/>
        <v>23</v>
      </c>
      <c r="B30" s="53"/>
      <c r="C30" s="39"/>
      <c r="D30" s="39"/>
      <c r="E30" s="39"/>
      <c r="F30" s="45"/>
      <c r="G30" s="39"/>
      <c r="H30" s="45"/>
      <c r="I30" s="39"/>
      <c r="J30" s="45"/>
      <c r="K30" s="39"/>
      <c r="L30" s="45"/>
      <c r="M30" s="39"/>
      <c r="N30" s="45"/>
      <c r="O30" s="39"/>
      <c r="P30" s="45"/>
      <c r="Q30" s="39"/>
      <c r="R30" s="45"/>
      <c r="S30" s="39"/>
      <c r="T30" s="45"/>
      <c r="U30" s="39"/>
      <c r="V30" s="45"/>
      <c r="W30" s="39"/>
      <c r="X30" s="39"/>
      <c r="Y30" s="47"/>
      <c r="Z30" s="38"/>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49"/>
      <c r="BE30" s="38"/>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49"/>
      <c r="CJ30" s="38"/>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49"/>
      <c r="DO30" s="38"/>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49"/>
      <c r="ET30" s="38"/>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49"/>
    </row>
    <row r="31" spans="1:180" ht="16.8" x14ac:dyDescent="0.3">
      <c r="A31" s="44">
        <f t="shared" si="5"/>
        <v>24</v>
      </c>
      <c r="B31" s="53"/>
      <c r="C31" s="39"/>
      <c r="D31" s="39"/>
      <c r="E31" s="39"/>
      <c r="F31" s="45"/>
      <c r="G31" s="39"/>
      <c r="H31" s="45"/>
      <c r="I31" s="39"/>
      <c r="J31" s="45"/>
      <c r="K31" s="39"/>
      <c r="L31" s="45"/>
      <c r="M31" s="39"/>
      <c r="N31" s="45"/>
      <c r="O31" s="39"/>
      <c r="P31" s="45"/>
      <c r="Q31" s="39"/>
      <c r="R31" s="45"/>
      <c r="S31" s="39"/>
      <c r="T31" s="45"/>
      <c r="U31" s="39"/>
      <c r="V31" s="45"/>
      <c r="W31" s="39"/>
      <c r="X31" s="39"/>
      <c r="Y31" s="47"/>
      <c r="Z31" s="38"/>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49"/>
      <c r="BE31" s="38"/>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49"/>
      <c r="CJ31" s="38"/>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49"/>
      <c r="DO31" s="38"/>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49"/>
      <c r="ET31" s="38"/>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49"/>
    </row>
    <row r="32" spans="1:180" ht="16.8" x14ac:dyDescent="0.3">
      <c r="A32" s="44">
        <f t="shared" si="5"/>
        <v>25</v>
      </c>
      <c r="B32" s="53"/>
      <c r="C32" s="39"/>
      <c r="D32" s="39"/>
      <c r="E32" s="39"/>
      <c r="F32" s="45"/>
      <c r="G32" s="39"/>
      <c r="H32" s="45"/>
      <c r="I32" s="39"/>
      <c r="J32" s="45"/>
      <c r="K32" s="39"/>
      <c r="L32" s="45"/>
      <c r="M32" s="39"/>
      <c r="N32" s="45"/>
      <c r="O32" s="39"/>
      <c r="P32" s="45"/>
      <c r="Q32" s="39"/>
      <c r="R32" s="45"/>
      <c r="S32" s="39"/>
      <c r="T32" s="45"/>
      <c r="U32" s="39"/>
      <c r="V32" s="45"/>
      <c r="W32" s="39"/>
      <c r="X32" s="39"/>
      <c r="Y32" s="47"/>
      <c r="Z32" s="38"/>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49"/>
      <c r="BE32" s="38"/>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49"/>
      <c r="CJ32" s="38"/>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49"/>
      <c r="DO32" s="38"/>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49"/>
      <c r="ET32" s="38"/>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49"/>
    </row>
    <row r="33" spans="1:180" ht="16.8" x14ac:dyDescent="0.3">
      <c r="A33" s="44">
        <f t="shared" si="5"/>
        <v>26</v>
      </c>
      <c r="B33" s="53"/>
      <c r="C33" s="39"/>
      <c r="D33" s="39"/>
      <c r="E33" s="39"/>
      <c r="F33" s="45"/>
      <c r="G33" s="39"/>
      <c r="H33" s="45"/>
      <c r="I33" s="39"/>
      <c r="J33" s="45"/>
      <c r="K33" s="39"/>
      <c r="L33" s="45"/>
      <c r="M33" s="39"/>
      <c r="N33" s="45"/>
      <c r="O33" s="39"/>
      <c r="P33" s="45"/>
      <c r="Q33" s="39"/>
      <c r="R33" s="45"/>
      <c r="S33" s="39"/>
      <c r="T33" s="45"/>
      <c r="U33" s="39"/>
      <c r="V33" s="45"/>
      <c r="W33" s="39"/>
      <c r="X33" s="39"/>
      <c r="Y33" s="47"/>
      <c r="Z33" s="38"/>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49"/>
      <c r="BE33" s="38"/>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49"/>
      <c r="CJ33" s="38"/>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49"/>
      <c r="DO33" s="38"/>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49"/>
      <c r="ET33" s="38"/>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49"/>
    </row>
    <row r="34" spans="1:180" ht="16.8" x14ac:dyDescent="0.3">
      <c r="A34" s="44">
        <f t="shared" si="5"/>
        <v>27</v>
      </c>
      <c r="B34" s="53"/>
      <c r="C34" s="39"/>
      <c r="D34" s="39"/>
      <c r="E34" s="39"/>
      <c r="F34" s="45"/>
      <c r="G34" s="39"/>
      <c r="H34" s="45"/>
      <c r="I34" s="39"/>
      <c r="J34" s="45"/>
      <c r="K34" s="39"/>
      <c r="L34" s="45"/>
      <c r="M34" s="39"/>
      <c r="N34" s="45"/>
      <c r="O34" s="39"/>
      <c r="P34" s="45"/>
      <c r="Q34" s="39"/>
      <c r="R34" s="45"/>
      <c r="S34" s="39"/>
      <c r="T34" s="45"/>
      <c r="U34" s="39"/>
      <c r="V34" s="45"/>
      <c r="W34" s="39"/>
      <c r="X34" s="39"/>
      <c r="Y34" s="47"/>
      <c r="Z34" s="38"/>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49"/>
      <c r="BE34" s="38"/>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49"/>
      <c r="CJ34" s="38"/>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49"/>
      <c r="DO34" s="38"/>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49"/>
      <c r="ET34" s="38"/>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49"/>
    </row>
    <row r="35" spans="1:180" ht="16.8" x14ac:dyDescent="0.3">
      <c r="A35" s="44">
        <f t="shared" si="5"/>
        <v>28</v>
      </c>
      <c r="B35" s="53"/>
      <c r="C35" s="39"/>
      <c r="D35" s="39"/>
      <c r="E35" s="39"/>
      <c r="F35" s="45"/>
      <c r="G35" s="39"/>
      <c r="H35" s="45"/>
      <c r="I35" s="39"/>
      <c r="J35" s="45"/>
      <c r="K35" s="39"/>
      <c r="L35" s="45"/>
      <c r="M35" s="39"/>
      <c r="N35" s="45"/>
      <c r="O35" s="39"/>
      <c r="P35" s="45"/>
      <c r="Q35" s="39"/>
      <c r="R35" s="45"/>
      <c r="S35" s="39"/>
      <c r="T35" s="45"/>
      <c r="U35" s="39"/>
      <c r="V35" s="45"/>
      <c r="W35" s="39"/>
      <c r="X35" s="39"/>
      <c r="Y35" s="47"/>
      <c r="Z35" s="38"/>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49"/>
      <c r="BE35" s="38"/>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49"/>
      <c r="CJ35" s="38"/>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49"/>
      <c r="DO35" s="38"/>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49"/>
      <c r="ET35" s="38"/>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49"/>
    </row>
    <row r="36" spans="1:180" ht="16.8" x14ac:dyDescent="0.3">
      <c r="A36" s="44">
        <f t="shared" si="5"/>
        <v>29</v>
      </c>
      <c r="B36" s="53"/>
      <c r="C36" s="39"/>
      <c r="D36" s="39"/>
      <c r="E36" s="39"/>
      <c r="F36" s="45"/>
      <c r="G36" s="39"/>
      <c r="H36" s="45"/>
      <c r="I36" s="39"/>
      <c r="J36" s="45"/>
      <c r="K36" s="39"/>
      <c r="L36" s="45"/>
      <c r="M36" s="39"/>
      <c r="N36" s="45"/>
      <c r="O36" s="39"/>
      <c r="P36" s="45"/>
      <c r="Q36" s="39"/>
      <c r="R36" s="45"/>
      <c r="S36" s="39"/>
      <c r="T36" s="45"/>
      <c r="U36" s="39"/>
      <c r="V36" s="45"/>
      <c r="W36" s="39"/>
      <c r="X36" s="39"/>
      <c r="Y36" s="47"/>
      <c r="Z36" s="38"/>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49"/>
      <c r="BE36" s="38"/>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49"/>
      <c r="CJ36" s="38"/>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49"/>
      <c r="DO36" s="38"/>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49"/>
      <c r="ET36" s="38"/>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49"/>
    </row>
    <row r="37" spans="1:180" ht="17.399999999999999" thickBot="1" x14ac:dyDescent="0.35">
      <c r="A37" s="13">
        <f t="shared" si="5"/>
        <v>30</v>
      </c>
      <c r="B37" s="54"/>
      <c r="C37" s="15"/>
      <c r="D37" s="15"/>
      <c r="E37" s="15"/>
      <c r="F37" s="55"/>
      <c r="G37" s="15"/>
      <c r="H37" s="55"/>
      <c r="I37" s="15"/>
      <c r="J37" s="55"/>
      <c r="K37" s="15"/>
      <c r="L37" s="55"/>
      <c r="M37" s="15"/>
      <c r="N37" s="55"/>
      <c r="O37" s="15"/>
      <c r="P37" s="55"/>
      <c r="Q37" s="15"/>
      <c r="R37" s="55"/>
      <c r="S37" s="15"/>
      <c r="T37" s="55"/>
      <c r="U37" s="15"/>
      <c r="V37" s="55"/>
      <c r="W37" s="15"/>
      <c r="X37" s="15"/>
      <c r="Y37" s="56"/>
      <c r="Z37" s="14"/>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57"/>
      <c r="BE37" s="14"/>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57"/>
      <c r="CJ37" s="14"/>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57"/>
      <c r="DO37" s="14"/>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57"/>
      <c r="ET37" s="14"/>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57"/>
    </row>
    <row r="38" spans="1:180" ht="16.8" x14ac:dyDescent="0.3">
      <c r="A38" s="58"/>
      <c r="B38" s="58"/>
      <c r="C38" s="58"/>
      <c r="D38" s="58"/>
      <c r="E38" s="58"/>
      <c r="F38" s="59"/>
      <c r="G38" s="58"/>
      <c r="H38" s="59"/>
      <c r="I38" s="58"/>
      <c r="J38" s="59"/>
      <c r="K38" s="58"/>
      <c r="L38" s="59"/>
      <c r="M38" s="58"/>
      <c r="N38" s="59"/>
      <c r="O38" s="58"/>
      <c r="P38" s="59"/>
      <c r="Q38" s="58"/>
      <c r="R38" s="59"/>
      <c r="S38" s="58"/>
      <c r="T38" s="59"/>
      <c r="U38" s="58"/>
      <c r="V38" s="59"/>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row>
    <row r="39" spans="1:180" ht="16.8" x14ac:dyDescent="0.3">
      <c r="A39" s="58"/>
      <c r="B39" s="58"/>
      <c r="C39" s="58"/>
      <c r="D39" s="58"/>
      <c r="E39" s="58"/>
      <c r="F39" s="59"/>
      <c r="G39" s="58"/>
      <c r="H39" s="59"/>
      <c r="I39" s="58"/>
      <c r="J39" s="59"/>
      <c r="K39" s="58"/>
      <c r="L39" s="59"/>
      <c r="M39" s="58"/>
      <c r="N39" s="59"/>
      <c r="O39" s="58"/>
      <c r="P39" s="59"/>
      <c r="Q39" s="58"/>
      <c r="R39" s="59"/>
      <c r="S39" s="58"/>
      <c r="T39" s="59"/>
      <c r="U39" s="58"/>
      <c r="V39" s="59"/>
      <c r="W39" s="58"/>
      <c r="X39" s="61"/>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row>
    <row r="40" spans="1:180" ht="16.8" x14ac:dyDescent="0.3">
      <c r="A40" s="58"/>
      <c r="B40" s="58"/>
      <c r="C40" s="58"/>
      <c r="D40" s="58"/>
      <c r="E40" s="58"/>
      <c r="F40" s="59"/>
      <c r="G40" s="58"/>
      <c r="H40" s="59"/>
      <c r="I40" s="58"/>
      <c r="J40" s="59"/>
      <c r="K40" s="58"/>
      <c r="L40" s="59"/>
      <c r="M40" s="58"/>
      <c r="N40" s="59"/>
      <c r="O40" s="58"/>
      <c r="P40" s="59"/>
      <c r="Q40" s="58"/>
      <c r="R40" s="59"/>
      <c r="S40" s="58"/>
      <c r="T40" s="59"/>
      <c r="U40" s="58"/>
      <c r="V40" s="59"/>
      <c r="W40" s="58"/>
      <c r="X40" s="61"/>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row>
    <row r="41" spans="1:180" ht="16.8" x14ac:dyDescent="0.3">
      <c r="A41" s="58"/>
      <c r="B41" s="58"/>
      <c r="C41" s="58"/>
      <c r="D41" s="58"/>
      <c r="E41" s="58"/>
      <c r="F41" s="59"/>
      <c r="G41" s="58"/>
      <c r="H41" s="59"/>
      <c r="I41" s="58"/>
      <c r="J41" s="59"/>
      <c r="K41" s="58"/>
      <c r="L41" s="59"/>
      <c r="M41" s="58"/>
      <c r="N41" s="59"/>
      <c r="O41" s="58"/>
      <c r="P41" s="59"/>
      <c r="Q41" s="58"/>
      <c r="R41" s="59"/>
      <c r="S41" s="58"/>
      <c r="T41" s="59"/>
      <c r="U41" s="58"/>
      <c r="V41" s="59"/>
      <c r="W41" s="58"/>
      <c r="X41" s="61"/>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row>
    <row r="43" spans="1:180" ht="16.8" x14ac:dyDescent="0.3">
      <c r="C43" s="58"/>
      <c r="D43" s="58"/>
      <c r="E43" s="58"/>
      <c r="F43" s="59"/>
      <c r="G43" s="58"/>
      <c r="H43" s="59"/>
      <c r="I43" s="58"/>
      <c r="J43" s="59"/>
      <c r="K43" s="58"/>
      <c r="L43" s="59"/>
      <c r="M43" s="58"/>
      <c r="N43" s="59"/>
      <c r="O43" s="58"/>
      <c r="P43" s="59"/>
      <c r="Q43" s="58"/>
      <c r="R43" s="59"/>
      <c r="S43" s="58"/>
      <c r="T43" s="59"/>
      <c r="U43" s="58"/>
      <c r="V43" s="59"/>
      <c r="W43" s="58"/>
    </row>
    <row r="44" spans="1:180" ht="16.8" x14ac:dyDescent="0.3">
      <c r="C44" s="58"/>
      <c r="D44" s="58"/>
      <c r="E44" s="58"/>
      <c r="F44" s="59"/>
      <c r="G44" s="58"/>
      <c r="H44" s="59"/>
      <c r="I44" s="58"/>
      <c r="J44" s="59"/>
      <c r="K44" s="58"/>
      <c r="L44" s="59"/>
      <c r="M44" s="58"/>
      <c r="N44" s="59"/>
      <c r="O44" s="58"/>
      <c r="P44" s="59"/>
      <c r="Q44" s="58"/>
      <c r="R44" s="59"/>
      <c r="S44" s="58"/>
      <c r="T44" s="59"/>
      <c r="U44" s="58"/>
      <c r="V44" s="59"/>
      <c r="W44" s="58"/>
    </row>
    <row r="45" spans="1:180" ht="16.8" x14ac:dyDescent="0.3">
      <c r="C45" s="58"/>
      <c r="D45" s="58"/>
      <c r="E45" s="58"/>
      <c r="F45" s="59"/>
      <c r="G45" s="58"/>
      <c r="H45" s="59"/>
      <c r="I45" s="58"/>
      <c r="J45" s="59"/>
      <c r="K45" s="58"/>
      <c r="L45" s="59"/>
      <c r="M45" s="58"/>
      <c r="N45" s="59"/>
      <c r="O45" s="58"/>
      <c r="P45" s="59"/>
      <c r="Q45" s="58"/>
      <c r="R45" s="59"/>
      <c r="S45" s="58"/>
      <c r="T45" s="59"/>
      <c r="U45" s="58"/>
      <c r="V45" s="59"/>
      <c r="W45" s="58"/>
    </row>
    <row r="46" spans="1:180" ht="16.8" x14ac:dyDescent="0.3">
      <c r="C46" s="58"/>
      <c r="D46" s="58"/>
      <c r="E46" s="58"/>
      <c r="F46" s="59"/>
      <c r="G46" s="58"/>
      <c r="H46" s="59"/>
      <c r="I46" s="58"/>
      <c r="J46" s="59"/>
      <c r="K46" s="58"/>
      <c r="L46" s="59"/>
      <c r="M46" s="58"/>
      <c r="N46" s="59"/>
      <c r="O46" s="58"/>
      <c r="P46" s="59"/>
      <c r="Q46" s="58"/>
      <c r="R46" s="59"/>
      <c r="S46" s="58"/>
      <c r="T46" s="59"/>
      <c r="U46" s="58"/>
      <c r="V46" s="59"/>
      <c r="W46" s="58"/>
    </row>
    <row r="47" spans="1:180" ht="16.8" x14ac:dyDescent="0.3">
      <c r="C47" s="58"/>
      <c r="D47" s="58"/>
      <c r="E47" s="58"/>
      <c r="F47" s="59"/>
      <c r="G47" s="58"/>
      <c r="H47" s="59"/>
      <c r="I47" s="58"/>
      <c r="J47" s="59"/>
      <c r="K47" s="58"/>
      <c r="L47" s="59"/>
      <c r="M47" s="58"/>
      <c r="N47" s="59"/>
      <c r="O47" s="58"/>
      <c r="P47" s="59"/>
      <c r="Q47" s="58"/>
      <c r="R47" s="59"/>
      <c r="S47" s="58"/>
      <c r="T47" s="59"/>
      <c r="U47" s="58"/>
      <c r="V47" s="59"/>
      <c r="W47" s="58"/>
    </row>
    <row r="48" spans="1:180" ht="16.8" x14ac:dyDescent="0.3">
      <c r="B48" s="62"/>
      <c r="C48" s="58"/>
      <c r="D48" s="58"/>
      <c r="E48" s="58"/>
      <c r="F48" s="59"/>
      <c r="G48" s="58"/>
      <c r="H48" s="59"/>
      <c r="I48" s="58"/>
      <c r="J48" s="59"/>
      <c r="K48" s="58"/>
      <c r="L48" s="59"/>
      <c r="M48" s="58"/>
      <c r="N48" s="59"/>
      <c r="O48" s="58"/>
      <c r="P48" s="59"/>
      <c r="Q48" s="58"/>
      <c r="R48" s="59"/>
      <c r="S48" s="58"/>
      <c r="T48" s="59"/>
      <c r="U48" s="58"/>
      <c r="V48" s="59"/>
      <c r="W48" s="58"/>
    </row>
    <row r="49" spans="2:23" ht="16.8" x14ac:dyDescent="0.3">
      <c r="B49" s="63"/>
      <c r="C49" s="58"/>
      <c r="D49" s="58"/>
      <c r="E49" s="58"/>
      <c r="F49" s="59"/>
      <c r="G49" s="58"/>
      <c r="H49" s="59"/>
      <c r="I49" s="58"/>
      <c r="J49" s="59"/>
      <c r="K49" s="58"/>
      <c r="L49" s="59"/>
      <c r="M49" s="58"/>
      <c r="N49" s="59"/>
      <c r="O49" s="58"/>
      <c r="P49" s="59"/>
      <c r="Q49" s="58"/>
      <c r="R49" s="59"/>
      <c r="S49" s="58"/>
      <c r="T49" s="59"/>
      <c r="U49" s="58"/>
      <c r="V49" s="59"/>
      <c r="W49" s="58"/>
    </row>
    <row r="50" spans="2:23" ht="16.8" x14ac:dyDescent="0.3">
      <c r="B50" s="64"/>
      <c r="C50" s="58"/>
      <c r="D50" s="58"/>
      <c r="E50" s="58"/>
      <c r="F50" s="59"/>
      <c r="G50" s="58"/>
      <c r="H50" s="59"/>
      <c r="I50" s="58"/>
      <c r="J50" s="59"/>
      <c r="K50" s="58"/>
      <c r="L50" s="59"/>
      <c r="M50" s="58"/>
      <c r="N50" s="59"/>
      <c r="O50" s="58"/>
      <c r="P50" s="59"/>
      <c r="Q50" s="58"/>
      <c r="R50" s="59"/>
      <c r="S50" s="58"/>
      <c r="T50" s="59"/>
      <c r="U50" s="58"/>
      <c r="V50" s="59"/>
      <c r="W50" s="58"/>
    </row>
    <row r="51" spans="2:23" ht="16.8" x14ac:dyDescent="0.3">
      <c r="C51" s="58"/>
      <c r="D51" s="58"/>
      <c r="E51" s="58"/>
      <c r="F51" s="59"/>
      <c r="G51" s="58"/>
      <c r="H51" s="59"/>
      <c r="I51" s="58"/>
      <c r="J51" s="59"/>
      <c r="K51" s="58"/>
      <c r="L51" s="59"/>
      <c r="M51" s="58"/>
      <c r="N51" s="59"/>
      <c r="O51" s="58"/>
      <c r="P51" s="59"/>
      <c r="Q51" s="58"/>
      <c r="R51" s="59"/>
      <c r="S51" s="58"/>
      <c r="T51" s="59"/>
      <c r="U51" s="58"/>
      <c r="V51" s="59"/>
      <c r="W51" s="58"/>
    </row>
    <row r="52" spans="2:23" ht="16.8" x14ac:dyDescent="0.3">
      <c r="B52" s="64"/>
      <c r="C52" s="58"/>
      <c r="D52" s="58"/>
      <c r="E52" s="58"/>
      <c r="F52" s="59"/>
      <c r="G52" s="58"/>
      <c r="H52" s="59"/>
      <c r="I52" s="58"/>
      <c r="J52" s="59"/>
      <c r="K52" s="58"/>
      <c r="L52" s="59"/>
      <c r="M52" s="58"/>
      <c r="N52" s="59"/>
      <c r="O52" s="58"/>
      <c r="P52" s="59"/>
      <c r="Q52" s="58"/>
      <c r="R52" s="59"/>
      <c r="S52" s="58"/>
      <c r="T52" s="59"/>
      <c r="U52" s="58"/>
      <c r="V52" s="59"/>
      <c r="W52" s="58"/>
    </row>
    <row r="53" spans="2:23" ht="16.8" x14ac:dyDescent="0.3">
      <c r="C53" s="58"/>
      <c r="D53" s="58"/>
      <c r="E53" s="58"/>
      <c r="F53" s="59"/>
      <c r="G53" s="58"/>
      <c r="H53" s="59"/>
      <c r="I53" s="58"/>
      <c r="J53" s="59"/>
      <c r="K53" s="58"/>
      <c r="L53" s="59"/>
      <c r="M53" s="58"/>
      <c r="N53" s="59"/>
      <c r="O53" s="58"/>
      <c r="P53" s="59"/>
      <c r="Q53" s="58"/>
      <c r="R53" s="59"/>
      <c r="S53" s="58"/>
      <c r="T53" s="59"/>
      <c r="U53" s="58"/>
      <c r="V53" s="59"/>
      <c r="W53" s="58"/>
    </row>
    <row r="54" spans="2:23" ht="16.8" x14ac:dyDescent="0.3">
      <c r="B54" s="64"/>
      <c r="C54" s="58"/>
      <c r="D54" s="58"/>
      <c r="E54" s="58"/>
      <c r="F54" s="59"/>
      <c r="G54" s="58"/>
      <c r="H54" s="59"/>
      <c r="I54" s="58"/>
      <c r="J54" s="59"/>
      <c r="K54" s="58"/>
      <c r="L54" s="59"/>
      <c r="M54" s="58"/>
      <c r="N54" s="59"/>
      <c r="O54" s="58"/>
      <c r="P54" s="59"/>
      <c r="Q54" s="58"/>
      <c r="R54" s="59"/>
      <c r="S54" s="58"/>
      <c r="T54" s="59"/>
      <c r="U54" s="58"/>
      <c r="V54" s="59"/>
      <c r="W54" s="58"/>
    </row>
    <row r="55" spans="2:23" ht="16.8" x14ac:dyDescent="0.3">
      <c r="C55" s="58"/>
      <c r="D55" s="58"/>
      <c r="E55" s="58"/>
      <c r="F55" s="59"/>
      <c r="G55" s="58"/>
      <c r="H55" s="59"/>
      <c r="I55" s="58"/>
      <c r="J55" s="59"/>
      <c r="K55" s="58"/>
      <c r="L55" s="59"/>
      <c r="M55" s="58"/>
      <c r="N55" s="59"/>
      <c r="O55" s="58"/>
      <c r="P55" s="59"/>
    </row>
  </sheetData>
  <mergeCells count="13">
    <mergeCell ref="CJ2:DN2"/>
    <mergeCell ref="DO2:ES2"/>
    <mergeCell ref="ET2:FX2"/>
    <mergeCell ref="A1:DN1"/>
    <mergeCell ref="A2:A6"/>
    <mergeCell ref="B2:B6"/>
    <mergeCell ref="C2:C4"/>
    <mergeCell ref="D2:D4"/>
    <mergeCell ref="E2:W2"/>
    <mergeCell ref="X2:X4"/>
    <mergeCell ref="Y2:Y4"/>
    <mergeCell ref="Z2:BD2"/>
    <mergeCell ref="BE2:CI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شرح خدمات خانه خودکفا</vt:lpstr>
    </vt:vector>
  </TitlesOfParts>
  <Company>Novin Pendar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dc:creator>
  <cp:lastModifiedBy>lenovo</cp:lastModifiedBy>
  <dcterms:created xsi:type="dcterms:W3CDTF">2020-03-20T17:05:20Z</dcterms:created>
  <dcterms:modified xsi:type="dcterms:W3CDTF">2022-01-30T11:43:04Z</dcterms:modified>
</cp:coreProperties>
</file>